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ake SOW" sheetId="1" r:id="rId4"/>
    <sheet state="visible" name="Draw 1 Request Form" sheetId="2" r:id="rId5"/>
    <sheet state="visible" name="Draw 2 Request Form" sheetId="3" r:id="rId6"/>
    <sheet state="visible" name="Draw 3 Request Form" sheetId="4" r:id="rId7"/>
    <sheet state="visible" name="Draw 4 Request Form" sheetId="5" r:id="rId8"/>
    <sheet state="visible" name="Change Order Request Form" sheetId="6" r:id="rId9"/>
  </sheets>
  <definedNames/>
  <calcPr/>
  <extLst>
    <ext uri="GoogleSheetsCustomDataVersion1">
      <go:sheetsCustomData xmlns:go="http://customooxmlschemas.google.com/" r:id="rId10" roundtripDataSignature="AMtx7mhBVk4QxyD8sTSP/XK5uSyaBmG9+A=="/>
    </ext>
  </extLst>
</workbook>
</file>

<file path=xl/sharedStrings.xml><?xml version="1.0" encoding="utf-8"?>
<sst xmlns="http://schemas.openxmlformats.org/spreadsheetml/2006/main" count="239" uniqueCount="152">
  <si>
    <t>Project Information &amp; Scope of Work</t>
  </si>
  <si>
    <t xml:space="preserve">Please fill out all cells in grey. Missing information may result in slower review and processing times.                                           </t>
  </si>
  <si>
    <t>Property Address</t>
  </si>
  <si>
    <t>Project Management Information</t>
  </si>
  <si>
    <t>Who Will be Managing the Project?</t>
  </si>
  <si>
    <t>General Contractor</t>
  </si>
  <si>
    <t>Comments (If Any)</t>
  </si>
  <si>
    <t>General Contractor Name*</t>
  </si>
  <si>
    <t>Contractor Phone Number</t>
  </si>
  <si>
    <t>License Number</t>
  </si>
  <si>
    <t>License State or City</t>
  </si>
  <si>
    <t>Construction Contact Person</t>
  </si>
  <si>
    <t>Phone Number</t>
  </si>
  <si>
    <t>E-Mail Address</t>
  </si>
  <si>
    <t>*A general contractor will be required if you are doing foundation work, adding square footage, modifying the structure, or any natural/major damage repair (fire, etc.)</t>
  </si>
  <si>
    <t>Project Scope of Work Information</t>
  </si>
  <si>
    <r>
      <rPr>
        <rFont val="Calibri"/>
        <b/>
        <color rgb="FF000000"/>
        <sz val="12.0"/>
      </rPr>
      <t xml:space="preserve">Narrative Description: </t>
    </r>
    <r>
      <rPr>
        <rFont val="Calibri"/>
        <color rgb="FF000000"/>
        <sz val="12.0"/>
      </rPr>
      <t>Please provide insight into the scope of work, quality of interior finishes, any room/home conversions, any square footage adds, and any relevant redesign(s). The level of detail will impact the accuracy of your After-Repair Valuation:</t>
    </r>
  </si>
  <si>
    <t>Required:</t>
  </si>
  <si>
    <t>Above Ground Structure</t>
  </si>
  <si>
    <t>Current</t>
  </si>
  <si>
    <t>Rehabbed</t>
  </si>
  <si>
    <t>Is the property currently occupied?</t>
  </si>
  <si>
    <t>Yes (Owner)</t>
  </si>
  <si>
    <t>Est. Sq. Ft</t>
  </si>
  <si>
    <t>Property Type</t>
  </si>
  <si>
    <t>Single Family Home</t>
  </si>
  <si>
    <t>Anticipated construction time in WEEKS:</t>
  </si>
  <si>
    <t># of Bedrooms</t>
  </si>
  <si>
    <t># of Bathrooms</t>
  </si>
  <si>
    <t>Will the project require permits?</t>
  </si>
  <si>
    <t>No</t>
  </si>
  <si>
    <t>How long it will take to obtain the permit in DAYS?</t>
  </si>
  <si>
    <t>N/A</t>
  </si>
  <si>
    <t>Below Ground Structure (Basement)</t>
  </si>
  <si>
    <t>Will you be adding above ground square footage to this property?*</t>
  </si>
  <si>
    <t>-</t>
  </si>
  <si>
    <t>Will you be doing any structural work on this property?*</t>
  </si>
  <si>
    <t># of Living Rooms</t>
  </si>
  <si>
    <t>Will you be doing any foundation work on this property?*</t>
  </si>
  <si>
    <t>Does the property need any disaster repairs (Mold, Fire, Flood Damage, etc.)?*</t>
  </si>
  <si>
    <t>Does the construction budget exceed 50% of the property purchase price?*</t>
  </si>
  <si>
    <t>*If you answered YES to ANY of the above questions, the project will be considered extensive</t>
  </si>
  <si>
    <t>DRAW REIMBURSEMENT INFORMATION</t>
  </si>
  <si>
    <t>Division 01 - Division 03: Reimbursements will be capped at a 10% variance.
If your true project costs on these line items vary by greater than 10% of what is reported here, it is your responsibility to pay this cost out of pocket.</t>
  </si>
  <si>
    <t>Division 04 - Division 22: If you add a new line item and/or reduce, or delete a line item in Division 04- Division 22, after the loan has closed, this change could require approval in order to reimburse. Report all possible line items and true costs to avoid a declined reimbursement.</t>
  </si>
  <si>
    <t>Please fill out the description, quality and cost columns as appropriate for your whole project regardless of funding source.
Please overwrite the existing text in the description box, that is there to guide your answers
&gt;&gt;If finish quality is not provided, the lowest level of quality will be assumed and valued&lt;&lt;&lt;</t>
  </si>
  <si>
    <t>SCOPE OF WORK</t>
  </si>
  <si>
    <t>Division #</t>
  </si>
  <si>
    <t>Line Item</t>
  </si>
  <si>
    <t>Description</t>
  </si>
  <si>
    <t>Quality</t>
  </si>
  <si>
    <t>Budget</t>
  </si>
  <si>
    <t>Division 01</t>
  </si>
  <si>
    <t>Plans / Permits**</t>
  </si>
  <si>
    <t>Custom/High</t>
  </si>
  <si>
    <t>10% Variance Cap</t>
  </si>
  <si>
    <t>Division 02</t>
  </si>
  <si>
    <t>Demolition</t>
  </si>
  <si>
    <t>Mid-Range</t>
  </si>
  <si>
    <t>Division 03</t>
  </si>
  <si>
    <t>Foundation</t>
  </si>
  <si>
    <t>Division 04</t>
  </si>
  <si>
    <t>Roof / Gutters</t>
  </si>
  <si>
    <t>Replace</t>
  </si>
  <si>
    <r>
      <rPr>
        <rFont val="Calibri"/>
        <b/>
        <color rgb="FF000000"/>
        <sz val="12.0"/>
      </rPr>
      <t xml:space="preserve">Changes to ANY of these categories AFTER loan closes, require approval </t>
    </r>
    <r>
      <rPr>
        <rFont val="Calibri"/>
        <b/>
        <color rgb="FFFF0000"/>
        <sz val="12.0"/>
      </rPr>
      <t>PRIOR</t>
    </r>
    <r>
      <rPr>
        <rFont val="Calibri"/>
        <b/>
        <color rgb="FF000000"/>
        <sz val="12.0"/>
      </rPr>
      <t xml:space="preserve"> to work starting </t>
    </r>
  </si>
  <si>
    <t>Division 05</t>
  </si>
  <si>
    <t>Exterior / Siding</t>
  </si>
  <si>
    <t>Clean</t>
  </si>
  <si>
    <t>Low/Rental</t>
  </si>
  <si>
    <t>Division 06</t>
  </si>
  <si>
    <t>Windows</t>
  </si>
  <si>
    <t>Division 07</t>
  </si>
  <si>
    <t>Garage / Driveway</t>
  </si>
  <si>
    <t>Division 08</t>
  </si>
  <si>
    <t>Framing</t>
  </si>
  <si>
    <t>Division 09</t>
  </si>
  <si>
    <t>Finish Carpentry</t>
  </si>
  <si>
    <t>Division 10</t>
  </si>
  <si>
    <t>Sheetrock / Insulation</t>
  </si>
  <si>
    <t xml:space="preserve">Bathroom Sheetrock </t>
  </si>
  <si>
    <t>Division 11</t>
  </si>
  <si>
    <t>Interior Paint</t>
  </si>
  <si>
    <t>Paint</t>
  </si>
  <si>
    <t>Division 12</t>
  </si>
  <si>
    <t>Flooring</t>
  </si>
  <si>
    <t xml:space="preserve">Sand and finish </t>
  </si>
  <si>
    <t>Division 13</t>
  </si>
  <si>
    <t>Kitchen</t>
  </si>
  <si>
    <t>paint cabinets</t>
  </si>
  <si>
    <t>Division 14</t>
  </si>
  <si>
    <t>Bathrooms</t>
  </si>
  <si>
    <t xml:space="preserve">clean up </t>
  </si>
  <si>
    <t>Division 15</t>
  </si>
  <si>
    <t>Plumbing Work</t>
  </si>
  <si>
    <t>MISC</t>
  </si>
  <si>
    <t>Division 16</t>
  </si>
  <si>
    <t>Electrical Work</t>
  </si>
  <si>
    <t xml:space="preserve">Materials plus labor </t>
  </si>
  <si>
    <t>Division 17</t>
  </si>
  <si>
    <t>HVAC Work</t>
  </si>
  <si>
    <t xml:space="preserve">Tune-Up </t>
  </si>
  <si>
    <t>Division 18</t>
  </si>
  <si>
    <t>Appliances</t>
  </si>
  <si>
    <t>Division 19</t>
  </si>
  <si>
    <t>Yard / Landscaping</t>
  </si>
  <si>
    <t xml:space="preserve">Clean up </t>
  </si>
  <si>
    <t>Division 20</t>
  </si>
  <si>
    <t>Basement Finishes</t>
  </si>
  <si>
    <t>Division 21</t>
  </si>
  <si>
    <t xml:space="preserve">Trim </t>
  </si>
  <si>
    <t>Trim the house out</t>
  </si>
  <si>
    <t>Division 22</t>
  </si>
  <si>
    <t>Dumpster + clean</t>
  </si>
  <si>
    <t>Contingency*</t>
  </si>
  <si>
    <t>Total Construction Cost</t>
  </si>
  <si>
    <t>* A contingency of 5% or $1,000.00 (whichever greater) is required on all projects</t>
  </si>
  <si>
    <t>** Copy of the permits, job cards, plans, etc.. are required to be provided prior to the funding of Division 1.</t>
  </si>
  <si>
    <t xml:space="preserve">****************************************     TO BE SIGNED AT CLOSING ONLY    **************************************** </t>
  </si>
  <si>
    <r>
      <rPr>
        <rFont val="Calibri"/>
        <b/>
        <color theme="1"/>
        <sz val="12.0"/>
      </rPr>
      <t xml:space="preserve">Borrower Acknowledgement:
</t>
    </r>
    <r>
      <rPr>
        <rFont val="Calibri"/>
        <b val="0"/>
        <color theme="1"/>
        <sz val="12.0"/>
      </rPr>
      <t xml:space="preserve">This Scope of Work reflects all my anticipated project costs to the best of my knowledge. I have reviewed and agree with all the line items, line item descriptions and costs contained within this Scope of Work proposal. I understand that this is a reimbursement loan and funds will only be disbursed for installed materials and completed labor. </t>
    </r>
    <r>
      <rPr>
        <rFont val="Calibri"/>
        <b val="0"/>
        <color rgb="FF000000"/>
        <sz val="12.0"/>
      </rPr>
      <t xml:space="preserve"> I understand that all Change Orders must be reviewed and approved prior to work, and that Change Orders can be denied.</t>
    </r>
  </si>
  <si>
    <t>Borrower Signature</t>
  </si>
  <si>
    <t>Date</t>
  </si>
  <si>
    <t>Draw 1 Request Form</t>
  </si>
  <si>
    <t xml:space="preserve">Please fill out all cells in grey. Missing information may result in slower review and processing times.                                             </t>
  </si>
  <si>
    <t>Inspection Contact Information</t>
  </si>
  <si>
    <t>Inspection Contact Person</t>
  </si>
  <si>
    <t>Draw Reimbursement Information</t>
  </si>
  <si>
    <t>Division 01 - Division 03: Reimbursements will be capped at a 10% variance.  If your true project costs on these line items vary by greater than 10% of what is reported here, it is your responsibility to pay this cost out of pocket.</t>
  </si>
  <si>
    <t xml:space="preserve">Division 04 - Division 22: Changes to ANY of these categories AFTER loan closes require approval PRIOR to work starting.  Any changes to these divisions post-close will require a Change Order. </t>
  </si>
  <si>
    <t>Please fill out the GRAY column with the amount you are requesting for your draw.</t>
  </si>
  <si>
    <t>Scope of Work</t>
  </si>
  <si>
    <t>Draw Amount</t>
  </si>
  <si>
    <r>
      <rPr>
        <rFont val="Calibri"/>
        <b/>
        <color rgb="FF000000"/>
        <sz val="12.0"/>
      </rPr>
      <t xml:space="preserve">Changes to ANY of these categories AFTER loan closes, require approval </t>
    </r>
    <r>
      <rPr>
        <rFont val="Calibri"/>
        <b val="0"/>
        <color rgb="FFFF0000"/>
        <sz val="11.0"/>
      </rPr>
      <t>PRIOR</t>
    </r>
    <r>
      <rPr>
        <rFont val="Calibri"/>
        <b val="0"/>
        <color rgb="FF000000"/>
        <sz val="11.0"/>
      </rPr>
      <t xml:space="preserve"> to work starting </t>
    </r>
  </si>
  <si>
    <t>Total</t>
  </si>
  <si>
    <t>Draw 2 Request Form</t>
  </si>
  <si>
    <r>
      <rPr>
        <rFont val="Calibri"/>
        <b/>
        <color rgb="FF000000"/>
        <sz val="12.0"/>
      </rPr>
      <t xml:space="preserve">Changes to ANY of these categories AFTER loan closes, require approval </t>
    </r>
    <r>
      <rPr>
        <rFont val="Calibri"/>
        <b val="0"/>
        <color rgb="FFFF0000"/>
        <sz val="11.0"/>
      </rPr>
      <t>PRIOR</t>
    </r>
    <r>
      <rPr>
        <rFont val="Calibri"/>
        <b val="0"/>
        <color rgb="FF000000"/>
        <sz val="11.0"/>
      </rPr>
      <t xml:space="preserve"> to work starting </t>
    </r>
  </si>
  <si>
    <t>Draw 3 Request Form</t>
  </si>
  <si>
    <r>
      <rPr>
        <rFont val="Calibri"/>
        <b/>
        <color rgb="FF000000"/>
        <sz val="12.0"/>
      </rPr>
      <t xml:space="preserve">Changes to ANY of these categories AFTER loan closes, require approval </t>
    </r>
    <r>
      <rPr>
        <rFont val="Calibri"/>
        <b val="0"/>
        <color rgb="FFFF0000"/>
        <sz val="11.0"/>
      </rPr>
      <t>PRIOR</t>
    </r>
    <r>
      <rPr>
        <rFont val="Calibri"/>
        <b val="0"/>
        <color rgb="FF000000"/>
        <sz val="11.0"/>
      </rPr>
      <t xml:space="preserve"> to work starting </t>
    </r>
  </si>
  <si>
    <t>Draw 4 Request Form</t>
  </si>
  <si>
    <r>
      <rPr>
        <rFont val="Calibri"/>
        <b/>
        <color rgb="FF000000"/>
        <sz val="12.0"/>
      </rPr>
      <t xml:space="preserve">Changes to ANY of these categories AFTER loan closes, require approval </t>
    </r>
    <r>
      <rPr>
        <rFont val="Calibri"/>
        <b val="0"/>
        <color rgb="FFFF0000"/>
        <sz val="11.0"/>
      </rPr>
      <t>PRIOR</t>
    </r>
    <r>
      <rPr>
        <rFont val="Calibri"/>
        <b val="0"/>
        <color rgb="FF000000"/>
        <sz val="11.0"/>
      </rPr>
      <t xml:space="preserve"> to work starting </t>
    </r>
  </si>
  <si>
    <t>Change Order Request Form</t>
  </si>
  <si>
    <t xml:space="preserve">Please fill out all cells in grey. Missing information may result in slower review and processing times.								</t>
  </si>
  <si>
    <r>
      <rPr>
        <rFont val="Calibri"/>
        <i/>
        <color rgb="FF000000"/>
        <sz val="12.0"/>
      </rPr>
      <t xml:space="preserve">If you want to add a new line item, increase an already approved line item, or delete/reduce an already approved line item- you must submit this change order request form and have it approved </t>
    </r>
    <r>
      <rPr>
        <rFont val="Calibri"/>
        <b/>
        <i val="0"/>
        <color rgb="FF000000"/>
        <sz val="12.0"/>
      </rPr>
      <t>PRIOR</t>
    </r>
    <r>
      <rPr>
        <rFont val="Calibri"/>
        <i/>
        <color rgb="FF000000"/>
        <sz val="12.0"/>
      </rPr>
      <t xml:space="preserve"> to making any changes. Failure to have these items approved could result in the reimbursement not being approved.</t>
    </r>
  </si>
  <si>
    <r>
      <rPr>
        <rFont val="Calibri"/>
        <i/>
        <color rgb="FF000000"/>
        <sz val="12.0"/>
      </rPr>
      <t xml:space="preserve">&lt;&lt; Change Order Justification: Provide a </t>
    </r>
    <r>
      <rPr>
        <rFont val="Calibri"/>
        <b/>
        <i val="0"/>
        <color rgb="FFFF0000"/>
        <sz val="12.0"/>
      </rPr>
      <t>*detailed description here*</t>
    </r>
    <r>
      <rPr>
        <rFont val="Calibri"/>
        <i val="0"/>
        <color rgb="FF000000"/>
        <sz val="12.0"/>
      </rPr>
      <t xml:space="preserve"> for the reason as to </t>
    </r>
    <r>
      <rPr>
        <rFont val="Calibri"/>
        <b/>
        <i val="0"/>
        <color rgb="FF000000"/>
        <sz val="12.0"/>
      </rPr>
      <t>why this change is needed, budget and time implications of said change</t>
    </r>
    <r>
      <rPr>
        <rFont val="Calibri"/>
        <i val="0"/>
        <color rgb="FF000000"/>
        <sz val="12.0"/>
      </rPr>
      <t>. If the scope of a line item has been changed include the change in the description column below &gt;&gt;</t>
    </r>
  </si>
  <si>
    <t>Division 01 - Division 03: Reimbursements will capped at a 10% variance. If your true project costs on these line items vary by greater than 10% of what is reported here, it is your responsibility to pay this cost out of pocket.</t>
  </si>
  <si>
    <t>Division</t>
  </si>
  <si>
    <t>Description of Change</t>
  </si>
  <si>
    <t>Original Budget</t>
  </si>
  <si>
    <t>New Budget</t>
  </si>
  <si>
    <t>Net Change</t>
  </si>
  <si>
    <r>
      <rPr>
        <rFont val="Calibri"/>
        <b/>
        <color rgb="FF000000"/>
        <sz val="12.0"/>
      </rPr>
      <t xml:space="preserve">Changes to ANY of these categories AFTER loan closes, require approval </t>
    </r>
    <r>
      <rPr>
        <rFont val="Calibri"/>
        <b/>
        <color rgb="FFFF0000"/>
        <sz val="12.0"/>
      </rPr>
      <t>PRIOR</t>
    </r>
    <r>
      <rPr>
        <rFont val="Calibri"/>
        <b/>
        <color rgb="FF000000"/>
        <sz val="12.0"/>
      </rPr>
      <t xml:space="preserve"> to work starting </t>
    </r>
  </si>
  <si>
    <t>TOTAL</t>
  </si>
  <si>
    <r>
      <rPr>
        <rFont val="Calibri"/>
        <color theme="1"/>
        <sz val="12.0"/>
      </rPr>
      <t>Please submit this request to nbradley@tapthevault.com</t>
    </r>
    <r>
      <rPr>
        <rFont val="Calibri"/>
        <color theme="1"/>
        <sz val="11.0"/>
      </rPr>
      <t xml:space="preserve"> for review.  All Change Orders must be reviewed and approved prior to draw disbursal.</t>
    </r>
  </si>
</sst>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lt;=9999999]###\-####;\(###\)\ ###\-####"/>
    <numFmt numFmtId="165" formatCode="#,##0.0"/>
    <numFmt numFmtId="166" formatCode="_(&quot;$&quot;* #,##0_);_(&quot;$&quot;* \(#,##0\);_(&quot;$&quot;* &quot;-&quot;_);_(@_)"/>
    <numFmt numFmtId="167" formatCode="_(&quot;$&quot;* #,##0.00_);_(&quot;$&quot;* \(#,##0.00\);_(&quot;$&quot;* &quot;-&quot;??_);_(@_)"/>
    <numFmt numFmtId="168" formatCode="&quot;$&quot;#,##0.00"/>
  </numFmts>
  <fonts count="13">
    <font>
      <sz val="11.0"/>
      <color rgb="FF000000"/>
      <name val="Calibri"/>
    </font>
    <font>
      <b/>
      <sz val="20.0"/>
      <color rgb="FF000000"/>
      <name val="Calibri"/>
    </font>
    <font>
      <b/>
      <sz val="12.0"/>
      <color rgb="FFFF0000"/>
      <name val="Calibri"/>
    </font>
    <font>
      <b/>
      <sz val="12.0"/>
      <color theme="1"/>
      <name val="Calibri"/>
    </font>
    <font/>
    <font>
      <sz val="12.0"/>
      <color rgb="FF000000"/>
      <name val="Calibri"/>
    </font>
    <font>
      <sz val="12.0"/>
      <color theme="1"/>
      <name val="Calibri"/>
    </font>
    <font>
      <i/>
      <sz val="12.0"/>
      <color theme="1"/>
      <name val="Calibri"/>
    </font>
    <font>
      <b/>
      <sz val="12.0"/>
      <color rgb="FF000000"/>
      <name val="Calibri"/>
    </font>
    <font>
      <b/>
      <sz val="28.0"/>
      <color rgb="FF000000"/>
      <name val="Calibri"/>
    </font>
    <font>
      <b/>
      <sz val="24.0"/>
      <color rgb="FF000000"/>
      <name val="Calibri"/>
    </font>
    <font>
      <sz val="11.0"/>
      <color rgb="FF9C5700"/>
      <name val="Calibri"/>
    </font>
    <font>
      <i/>
      <sz val="12.0"/>
      <color rgb="FF000000"/>
      <name val="Calibri"/>
    </font>
  </fonts>
  <fills count="13">
    <fill>
      <patternFill patternType="none"/>
    </fill>
    <fill>
      <patternFill patternType="lightGray"/>
    </fill>
    <fill>
      <patternFill patternType="solid">
        <fgColor rgb="FFDADADA"/>
        <bgColor rgb="FFDADADA"/>
      </patternFill>
    </fill>
    <fill>
      <patternFill patternType="solid">
        <fgColor rgb="FFD8D8D8"/>
        <bgColor rgb="FFD8D8D8"/>
      </patternFill>
    </fill>
    <fill>
      <patternFill patternType="solid">
        <fgColor rgb="FFFFFFFF"/>
        <bgColor rgb="FFFFFFFF"/>
      </patternFill>
    </fill>
    <fill>
      <patternFill patternType="solid">
        <fgColor rgb="FFDEEAF6"/>
        <bgColor rgb="FFDEEAF6"/>
      </patternFill>
    </fill>
    <fill>
      <patternFill patternType="solid">
        <fgColor rgb="FFD9EAD3"/>
        <bgColor rgb="FFD9EAD3"/>
      </patternFill>
    </fill>
    <fill>
      <patternFill patternType="solid">
        <fgColor rgb="FFE2EFD9"/>
        <bgColor rgb="FFE2EFD9"/>
      </patternFill>
    </fill>
    <fill>
      <patternFill patternType="solid">
        <fgColor rgb="FFFFF2CC"/>
        <bgColor rgb="FFFFF2CC"/>
      </patternFill>
    </fill>
    <fill>
      <patternFill patternType="solid">
        <fgColor theme="0"/>
        <bgColor theme="0"/>
      </patternFill>
    </fill>
    <fill>
      <patternFill patternType="solid">
        <fgColor rgb="FFFFE598"/>
        <bgColor rgb="FFFFE598"/>
      </patternFill>
    </fill>
    <fill>
      <patternFill patternType="solid">
        <fgColor rgb="FFD9D9D9"/>
        <bgColor rgb="FFD9D9D9"/>
      </patternFill>
    </fill>
    <fill>
      <patternFill patternType="solid">
        <fgColor rgb="FFFBE4D5"/>
        <bgColor rgb="FFFBE4D5"/>
      </patternFill>
    </fill>
  </fills>
  <borders count="42">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top style="medium">
        <color rgb="FF000000"/>
      </top>
      <bottom style="medium">
        <color rgb="FF000000"/>
      </bottom>
    </border>
    <border>
      <top style="medium">
        <color rgb="FF000000"/>
      </top>
    </border>
    <border>
      <right style="thin">
        <color rgb="FF000000"/>
      </right>
    </border>
    <border>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rder>
    <border>
      <left/>
      <right style="thin">
        <color rgb="FF000000"/>
      </right>
      <top style="thin">
        <color rgb="FF000000"/>
      </top>
      <bottom style="thin">
        <color rgb="FF000000"/>
      </bottom>
    </border>
    <border>
      <left style="thin">
        <color rgb="FF000000"/>
      </left>
      <right style="thin">
        <color rgb="FF000000"/>
      </right>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rder>
    <border>
      <left style="thin">
        <color rgb="FF000000"/>
      </left>
      <right/>
    </border>
    <border>
      <left/>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000000"/>
      </right>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right style="medium">
        <color rgb="FF000000"/>
      </right>
      <bottom style="medium">
        <color rgb="FF000000"/>
      </bottom>
    </border>
    <border>
      <left style="thin">
        <color rgb="FF000000"/>
      </left>
      <top/>
      <bottom style="thin">
        <color rgb="FF000000"/>
      </bottom>
    </border>
    <border>
      <right style="thin">
        <color rgb="FF000000"/>
      </right>
      <top/>
      <bottom style="thin">
        <color rgb="FF000000"/>
      </bottom>
    </border>
    <border>
      <left/>
      <top/>
      <bottom/>
    </border>
    <border>
      <top/>
      <bottom/>
    </border>
    <border>
      <left style="thin">
        <color rgb="FF000000"/>
      </left>
      <right style="thin">
        <color rgb="FF000000"/>
      </right>
      <top style="thin">
        <color rgb="FF000000"/>
      </top>
      <bottom/>
    </border>
  </borders>
  <cellStyleXfs count="1">
    <xf borderId="0" fillId="0" fontId="0" numFmtId="0" applyAlignment="1" applyFont="1"/>
  </cellStyleXfs>
  <cellXfs count="154">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center" vertical="center"/>
    </xf>
    <xf borderId="0" fillId="0" fontId="3" numFmtId="0" xfId="0" applyAlignment="1" applyFont="1">
      <alignment horizontal="right" vertical="center"/>
    </xf>
    <xf borderId="1" fillId="2" fontId="3" numFmtId="0" xfId="0" applyAlignment="1" applyBorder="1" applyFill="1" applyFont="1">
      <alignment horizontal="left" readingOrder="0" shrinkToFit="0" vertical="center" wrapText="1"/>
    </xf>
    <xf borderId="2" fillId="0" fontId="4" numFmtId="0" xfId="0" applyBorder="1" applyFont="1"/>
    <xf borderId="3" fillId="0" fontId="4" numFmtId="0" xfId="0" applyBorder="1" applyFont="1"/>
    <xf borderId="0" fillId="0" fontId="3" numFmtId="0" xfId="0" applyAlignment="1" applyFont="1">
      <alignment horizontal="left" shrinkToFit="0" vertical="center" wrapText="1"/>
    </xf>
    <xf borderId="0" fillId="0" fontId="5" numFmtId="0" xfId="0" applyFont="1"/>
    <xf borderId="0" fillId="0" fontId="6" numFmtId="0" xfId="0" applyAlignment="1" applyFont="1">
      <alignment vertical="center"/>
    </xf>
    <xf borderId="0" fillId="0" fontId="3" numFmtId="0" xfId="0" applyAlignment="1" applyFont="1">
      <alignment horizontal="left" vertical="center"/>
    </xf>
    <xf borderId="4" fillId="0" fontId="3" numFmtId="0" xfId="0" applyAlignment="1" applyBorder="1" applyFont="1">
      <alignment horizontal="left" vertical="center"/>
    </xf>
    <xf borderId="4" fillId="0" fontId="4" numFmtId="0" xfId="0" applyBorder="1" applyFont="1"/>
    <xf borderId="5" fillId="0" fontId="5" numFmtId="0" xfId="0" applyBorder="1" applyFont="1"/>
    <xf borderId="5" fillId="0" fontId="5" numFmtId="0" xfId="0" applyAlignment="1" applyBorder="1" applyFont="1">
      <alignment horizontal="right" vertical="center"/>
    </xf>
    <xf borderId="5" fillId="0" fontId="6" numFmtId="49" xfId="0" applyAlignment="1" applyBorder="1" applyFont="1" applyNumberFormat="1">
      <alignment vertical="center"/>
    </xf>
    <xf borderId="0" fillId="0" fontId="6" numFmtId="0" xfId="0" applyAlignment="1" applyFont="1">
      <alignment horizontal="right" vertical="center"/>
    </xf>
    <xf borderId="6" fillId="0" fontId="4" numFmtId="0" xfId="0" applyBorder="1" applyFont="1"/>
    <xf borderId="1" fillId="2" fontId="6" numFmtId="0" xfId="0" applyAlignment="1" applyBorder="1" applyFont="1">
      <alignment horizontal="left" readingOrder="0" shrinkToFit="0" vertical="center" wrapText="1"/>
    </xf>
    <xf borderId="1" fillId="2" fontId="6" numFmtId="0" xfId="0" applyAlignment="1" applyBorder="1" applyFont="1">
      <alignment horizontal="left" shrinkToFit="0" vertical="center" wrapText="1"/>
    </xf>
    <xf borderId="0" fillId="0" fontId="6" numFmtId="49" xfId="0" applyAlignment="1" applyFont="1" applyNumberFormat="1">
      <alignment vertical="center"/>
    </xf>
    <xf borderId="0" fillId="0" fontId="7" numFmtId="0" xfId="0" applyAlignment="1" applyFont="1">
      <alignment horizontal="right" vertical="center"/>
    </xf>
    <xf borderId="0" fillId="0" fontId="6" numFmtId="49" xfId="0" applyAlignment="1" applyFont="1" applyNumberFormat="1">
      <alignment horizontal="center" vertical="center"/>
    </xf>
    <xf borderId="1" fillId="2" fontId="6" numFmtId="164" xfId="0" applyAlignment="1" applyBorder="1" applyFont="1" applyNumberFormat="1">
      <alignment horizontal="left" shrinkToFit="0" vertical="center" wrapText="1"/>
    </xf>
    <xf borderId="0" fillId="0" fontId="2" numFmtId="0" xfId="0" applyAlignment="1" applyFont="1">
      <alignment vertical="center"/>
    </xf>
    <xf borderId="7" fillId="0" fontId="2" numFmtId="0" xfId="0" applyAlignment="1" applyBorder="1" applyFont="1">
      <alignment vertical="center"/>
    </xf>
    <xf borderId="0" fillId="0" fontId="5" numFmtId="0" xfId="0" applyAlignment="1" applyFont="1">
      <alignment horizontal="left" shrinkToFit="0" vertical="center" wrapText="1"/>
    </xf>
    <xf borderId="0" fillId="0" fontId="6" numFmtId="0" xfId="0" applyAlignment="1" applyFont="1">
      <alignment horizontal="left" shrinkToFit="0" vertical="top" wrapText="1"/>
    </xf>
    <xf borderId="8" fillId="3" fontId="6" numFmtId="0" xfId="0" applyAlignment="1" applyBorder="1" applyFill="1" applyFont="1">
      <alignment horizontal="left" readingOrder="0" shrinkToFit="0" vertical="top" wrapText="1"/>
    </xf>
    <xf borderId="9" fillId="0" fontId="4" numFmtId="0" xfId="0" applyBorder="1" applyFont="1"/>
    <xf borderId="10" fillId="0" fontId="4" numFmtId="0" xfId="0" applyBorder="1" applyFont="1"/>
    <xf borderId="11" fillId="0" fontId="4" numFmtId="0" xfId="0" applyBorder="1" applyFont="1"/>
    <xf borderId="12" fillId="0" fontId="4" numFmtId="0" xfId="0" applyBorder="1" applyFont="1"/>
    <xf borderId="13" fillId="0" fontId="4" numFmtId="0" xfId="0" applyBorder="1" applyFont="1"/>
    <xf borderId="14" fillId="0" fontId="4" numFmtId="0" xfId="0" applyBorder="1" applyFont="1"/>
    <xf borderId="0" fillId="0" fontId="5" numFmtId="0" xfId="0" applyAlignment="1" applyFont="1">
      <alignment vertical="center"/>
    </xf>
    <xf borderId="0" fillId="0" fontId="2" numFmtId="0" xfId="0" applyAlignment="1" applyFont="1">
      <alignment horizontal="right"/>
    </xf>
    <xf borderId="0" fillId="0" fontId="8" numFmtId="0" xfId="0" applyAlignment="1" applyFont="1">
      <alignment horizontal="center" vertical="center"/>
    </xf>
    <xf borderId="0" fillId="0" fontId="3" numFmtId="0" xfId="0" applyAlignment="1" applyFont="1">
      <alignment horizontal="center" shrinkToFit="0" vertical="center" wrapText="1"/>
    </xf>
    <xf borderId="15" fillId="3" fontId="6" numFmtId="0" xfId="0" applyAlignment="1" applyBorder="1" applyFont="1">
      <alignment horizontal="center" readingOrder="0" shrinkToFit="0" vertical="center" wrapText="1"/>
    </xf>
    <xf borderId="15" fillId="3" fontId="6" numFmtId="3" xfId="0" applyAlignment="1" applyBorder="1" applyFont="1" applyNumberFormat="1">
      <alignment horizontal="center" readingOrder="0" shrinkToFit="0" vertical="center" wrapText="1"/>
    </xf>
    <xf borderId="15" fillId="3" fontId="6" numFmtId="3" xfId="0" applyAlignment="1" applyBorder="1" applyFont="1" applyNumberFormat="1">
      <alignment horizontal="center" shrinkToFit="0" vertical="center" wrapText="1"/>
    </xf>
    <xf borderId="11" fillId="0" fontId="6" numFmtId="0" xfId="0" applyAlignment="1" applyBorder="1" applyFont="1">
      <alignment horizontal="right" vertical="center"/>
    </xf>
    <xf borderId="15" fillId="3" fontId="6" numFmtId="0" xfId="0" applyAlignment="1" applyBorder="1" applyFont="1">
      <alignment horizontal="center" shrinkToFit="0" vertical="center" wrapText="1"/>
    </xf>
    <xf borderId="15" fillId="3" fontId="6" numFmtId="0" xfId="0" applyAlignment="1" applyBorder="1" applyFont="1">
      <alignment horizontal="center" shrinkToFit="0" wrapText="1"/>
    </xf>
    <xf borderId="0" fillId="0" fontId="6" numFmtId="165" xfId="0" applyAlignment="1" applyFont="1" applyNumberFormat="1">
      <alignment horizontal="center" shrinkToFit="0" vertical="center" wrapText="1"/>
    </xf>
    <xf borderId="9" fillId="0" fontId="6" numFmtId="165" xfId="0" applyAlignment="1" applyBorder="1" applyFont="1" applyNumberFormat="1">
      <alignment horizontal="center" shrinkToFit="0" vertical="center" wrapText="1"/>
    </xf>
    <xf borderId="0" fillId="0" fontId="8" numFmtId="0" xfId="0" applyAlignment="1" applyFont="1">
      <alignment horizontal="center"/>
    </xf>
    <xf borderId="0" fillId="0" fontId="5" numFmtId="0" xfId="0" applyAlignment="1" applyFont="1">
      <alignment horizontal="right"/>
    </xf>
    <xf borderId="0" fillId="0" fontId="3" numFmtId="0" xfId="0" applyAlignment="1" applyFont="1">
      <alignment horizontal="center" shrinkToFit="0" wrapText="1"/>
    </xf>
    <xf borderId="15" fillId="3" fontId="6" numFmtId="0" xfId="0" applyAlignment="1" applyBorder="1" applyFont="1">
      <alignment horizontal="center" readingOrder="0" shrinkToFit="0" wrapText="1"/>
    </xf>
    <xf borderId="0" fillId="0" fontId="5" numFmtId="0" xfId="0" applyAlignment="1" applyFont="1">
      <alignment horizontal="center"/>
    </xf>
    <xf borderId="16" fillId="4" fontId="6" numFmtId="0" xfId="0" applyAlignment="1" applyBorder="1" applyFill="1" applyFont="1">
      <alignment vertical="center"/>
    </xf>
    <xf borderId="16" fillId="4" fontId="6" numFmtId="0" xfId="0" applyBorder="1" applyFont="1"/>
    <xf borderId="0" fillId="0" fontId="6" numFmtId="0" xfId="0" applyFont="1"/>
    <xf borderId="8" fillId="5" fontId="3" numFmtId="0" xfId="0" applyAlignment="1" applyBorder="1" applyFill="1" applyFont="1">
      <alignment horizontal="left" shrinkToFit="0" vertical="center" wrapText="1"/>
    </xf>
    <xf borderId="0" fillId="0" fontId="2" numFmtId="0" xfId="0" applyAlignment="1" applyFont="1">
      <alignment horizontal="left" vertical="center"/>
    </xf>
    <xf borderId="8" fillId="6" fontId="3" numFmtId="0" xfId="0" applyAlignment="1" applyBorder="1" applyFill="1" applyFont="1">
      <alignment horizontal="left" shrinkToFit="0" vertical="center" wrapText="1"/>
    </xf>
    <xf borderId="16" fillId="4" fontId="3" numFmtId="0" xfId="0" applyAlignment="1" applyBorder="1" applyFont="1">
      <alignment horizontal="center" shrinkToFit="0" vertical="center" wrapText="1"/>
    </xf>
    <xf borderId="0" fillId="0" fontId="2" numFmtId="0" xfId="0" applyAlignment="1" applyFont="1">
      <alignment horizontal="center" shrinkToFit="0" vertical="center" wrapText="1"/>
    </xf>
    <xf borderId="0" fillId="0" fontId="9" numFmtId="0" xfId="0" applyAlignment="1" applyFont="1">
      <alignment horizontal="center" shrinkToFit="0" textRotation="90" vertical="center" wrapText="1"/>
    </xf>
    <xf borderId="17" fillId="4" fontId="9" numFmtId="0" xfId="0" applyAlignment="1" applyBorder="1" applyFont="1">
      <alignment horizontal="center" shrinkToFit="0" textRotation="90" vertical="center" wrapText="1"/>
    </xf>
    <xf borderId="15" fillId="4" fontId="3" numFmtId="0" xfId="0" applyAlignment="1" applyBorder="1" applyFont="1">
      <alignment horizontal="center" vertical="center"/>
    </xf>
    <xf borderId="1" fillId="4" fontId="3" numFmtId="0" xfId="0" applyAlignment="1" applyBorder="1" applyFont="1">
      <alignment horizontal="center" vertical="center"/>
    </xf>
    <xf borderId="18" fillId="4" fontId="3" numFmtId="0" xfId="0" applyAlignment="1" applyBorder="1" applyFont="1">
      <alignment horizontal="center" vertical="center"/>
    </xf>
    <xf borderId="19" fillId="0" fontId="4" numFmtId="0" xfId="0" applyBorder="1" applyFont="1"/>
    <xf borderId="15" fillId="5" fontId="6" numFmtId="0" xfId="0" applyAlignment="1" applyBorder="1" applyFont="1">
      <alignment horizontal="center" vertical="center"/>
    </xf>
    <xf borderId="15" fillId="5" fontId="6" numFmtId="0" xfId="0" applyAlignment="1" applyBorder="1" applyFont="1">
      <alignment vertical="center"/>
    </xf>
    <xf borderId="1" fillId="3" fontId="7" numFmtId="0" xfId="0" applyAlignment="1" applyBorder="1" applyFont="1">
      <alignment horizontal="left" shrinkToFit="0" vertical="center" wrapText="1"/>
    </xf>
    <xf borderId="20" fillId="3" fontId="6" numFmtId="166" xfId="0" applyAlignment="1" applyBorder="1" applyFont="1" applyNumberFormat="1">
      <alignment horizontal="center" readingOrder="0" shrinkToFit="0" vertical="center" wrapText="1"/>
    </xf>
    <xf borderId="21" fillId="3" fontId="6" numFmtId="166" xfId="0" applyAlignment="1" applyBorder="1" applyFont="1" applyNumberFormat="1">
      <alignment shrinkToFit="0" vertical="center" wrapText="1"/>
    </xf>
    <xf borderId="22" fillId="5" fontId="8" numFmtId="0" xfId="0" applyAlignment="1" applyBorder="1" applyFont="1">
      <alignment horizontal="center" shrinkToFit="0" textRotation="90" vertical="center" wrapText="1"/>
    </xf>
    <xf borderId="0" fillId="0" fontId="8" numFmtId="0" xfId="0" applyAlignment="1" applyFont="1">
      <alignment horizontal="center" shrinkToFit="0" textRotation="90" vertical="center" wrapText="1"/>
    </xf>
    <xf borderId="21" fillId="3" fontId="6" numFmtId="166" xfId="0" applyAlignment="1" applyBorder="1" applyFont="1" applyNumberFormat="1">
      <alignment readingOrder="0" shrinkToFit="0" vertical="center" wrapText="1"/>
    </xf>
    <xf borderId="23" fillId="0" fontId="4" numFmtId="0" xfId="0" applyBorder="1" applyFont="1"/>
    <xf borderId="21" fillId="5" fontId="6" numFmtId="0" xfId="0" applyAlignment="1" applyBorder="1" applyFont="1">
      <alignment horizontal="center" vertical="center"/>
    </xf>
    <xf borderId="21" fillId="5" fontId="6" numFmtId="0" xfId="0" applyAlignment="1" applyBorder="1" applyFont="1">
      <alignment vertical="center"/>
    </xf>
    <xf borderId="15" fillId="7" fontId="6" numFmtId="0" xfId="0" applyAlignment="1" applyBorder="1" applyFill="1" applyFont="1">
      <alignment horizontal="center" vertical="center"/>
    </xf>
    <xf borderId="15" fillId="7" fontId="6" numFmtId="0" xfId="0" applyAlignment="1" applyBorder="1" applyFont="1">
      <alignment vertical="center"/>
    </xf>
    <xf borderId="1" fillId="3" fontId="7" numFmtId="0" xfId="0" applyAlignment="1" applyBorder="1" applyFont="1">
      <alignment horizontal="left" readingOrder="0" shrinkToFit="0" vertical="center" wrapText="1"/>
    </xf>
    <xf borderId="22" fillId="7" fontId="8" numFmtId="0" xfId="0" applyAlignment="1" applyBorder="1" applyFont="1">
      <alignment horizontal="center" textRotation="90" vertical="center"/>
    </xf>
    <xf borderId="0" fillId="0" fontId="8" numFmtId="0" xfId="0" applyAlignment="1" applyFont="1">
      <alignment horizontal="center" textRotation="90" vertical="center"/>
    </xf>
    <xf borderId="20" fillId="3" fontId="6" numFmtId="166" xfId="0" applyAlignment="1" applyBorder="1" applyFont="1" applyNumberFormat="1">
      <alignment horizontal="center" shrinkToFit="0" vertical="center" wrapText="1"/>
    </xf>
    <xf borderId="20" fillId="3" fontId="7" numFmtId="0" xfId="0" applyAlignment="1" applyBorder="1" applyFont="1">
      <alignment horizontal="left" shrinkToFit="0" vertical="center" wrapText="1"/>
    </xf>
    <xf borderId="15" fillId="3" fontId="7" numFmtId="166" xfId="0" applyAlignment="1" applyBorder="1" applyFont="1" applyNumberFormat="1">
      <alignment horizontal="center" shrinkToFit="0" vertical="center" wrapText="1"/>
    </xf>
    <xf borderId="24" fillId="3" fontId="6" numFmtId="166" xfId="0" applyAlignment="1" applyBorder="1" applyFont="1" applyNumberFormat="1">
      <alignment horizontal="center" readingOrder="0" shrinkToFit="0" vertical="center" wrapText="1"/>
    </xf>
    <xf borderId="20" fillId="3" fontId="7" numFmtId="0" xfId="0" applyAlignment="1" applyBorder="1" applyFont="1">
      <alignment horizontal="left" readingOrder="0" shrinkToFit="0" vertical="center" wrapText="1"/>
    </xf>
    <xf borderId="25" fillId="3" fontId="6" numFmtId="166" xfId="0" applyAlignment="1" applyBorder="1" applyFont="1" applyNumberFormat="1">
      <alignment horizontal="center" shrinkToFit="0" vertical="center" wrapText="1"/>
    </xf>
    <xf borderId="15" fillId="3" fontId="6" numFmtId="166" xfId="0" applyAlignment="1" applyBorder="1" applyFont="1" applyNumberFormat="1">
      <alignment horizontal="center" shrinkToFit="0" vertical="center" wrapText="1"/>
    </xf>
    <xf borderId="20" fillId="3" fontId="7" numFmtId="0" xfId="0" applyAlignment="1" applyBorder="1" applyFont="1">
      <alignment horizontal="center" shrinkToFit="0" vertical="center" wrapText="1"/>
    </xf>
    <xf borderId="26" fillId="3" fontId="6" numFmtId="166" xfId="0" applyAlignment="1" applyBorder="1" applyFont="1" applyNumberFormat="1">
      <alignment horizontal="center" shrinkToFit="0" vertical="center" wrapText="1"/>
    </xf>
    <xf borderId="27" fillId="0" fontId="4" numFmtId="0" xfId="0" applyBorder="1" applyFont="1"/>
    <xf borderId="15" fillId="3" fontId="6" numFmtId="166" xfId="0" applyAlignment="1" applyBorder="1" applyFont="1" applyNumberFormat="1">
      <alignment shrinkToFit="0" vertical="center" wrapText="1"/>
    </xf>
    <xf borderId="1" fillId="8" fontId="6" numFmtId="0" xfId="0" applyAlignment="1" applyBorder="1" applyFill="1" applyFont="1">
      <alignment horizontal="left" shrinkToFit="0" vertical="center" wrapText="1"/>
    </xf>
    <xf borderId="15" fillId="8" fontId="6" numFmtId="166" xfId="0" applyAlignment="1" applyBorder="1" applyFont="1" applyNumberFormat="1">
      <alignment vertical="center"/>
    </xf>
    <xf borderId="1" fillId="5" fontId="3" numFmtId="0" xfId="0" applyAlignment="1" applyBorder="1" applyFont="1">
      <alignment horizontal="left" vertical="center"/>
    </xf>
    <xf borderId="15" fillId="5" fontId="3" numFmtId="166" xfId="0" applyAlignment="1" applyBorder="1" applyFont="1" applyNumberFormat="1">
      <alignment readingOrder="0" vertical="center"/>
    </xf>
    <xf borderId="0" fillId="0" fontId="3" numFmtId="0" xfId="0" applyAlignment="1" applyFont="1">
      <alignment horizontal="center" vertical="center"/>
    </xf>
    <xf borderId="0" fillId="0" fontId="3" numFmtId="0" xfId="0" applyAlignment="1" applyFont="1">
      <alignment vertical="center"/>
    </xf>
    <xf borderId="0" fillId="0" fontId="0" numFmtId="0" xfId="0" applyFont="1"/>
    <xf borderId="28" fillId="9" fontId="3" numFmtId="0" xfId="0" applyAlignment="1" applyBorder="1" applyFill="1" applyFont="1">
      <alignment horizontal="center" vertical="center"/>
    </xf>
    <xf borderId="29" fillId="0" fontId="4" numFmtId="0" xfId="0" applyBorder="1" applyFont="1"/>
    <xf borderId="30" fillId="0" fontId="4" numFmtId="0" xfId="0" applyBorder="1" applyFont="1"/>
    <xf borderId="31" fillId="10" fontId="3" numFmtId="0" xfId="0" applyAlignment="1" applyBorder="1" applyFill="1" applyFont="1">
      <alignment horizontal="left" shrinkToFit="0" vertical="center" wrapText="1"/>
    </xf>
    <xf borderId="5" fillId="0" fontId="4" numFmtId="0" xfId="0" applyBorder="1" applyFont="1"/>
    <xf borderId="32" fillId="0" fontId="4" numFmtId="0" xfId="0" applyBorder="1" applyFont="1"/>
    <xf borderId="33" fillId="0" fontId="4" numFmtId="0" xfId="0" applyBorder="1" applyFont="1"/>
    <xf borderId="34" fillId="0" fontId="4" numFmtId="0" xfId="0" applyBorder="1" applyFont="1"/>
    <xf borderId="35" fillId="0" fontId="4" numFmtId="0" xfId="0" applyBorder="1" applyFont="1"/>
    <xf borderId="7" fillId="0" fontId="4" numFmtId="0" xfId="0" applyBorder="1" applyFont="1"/>
    <xf borderId="36" fillId="0" fontId="4" numFmtId="0" xfId="0" applyBorder="1" applyFont="1"/>
    <xf borderId="37" fillId="3" fontId="7" numFmtId="0" xfId="0" applyAlignment="1" applyBorder="1" applyFont="1">
      <alignment horizontal="center" shrinkToFit="0" vertical="center" wrapText="1"/>
    </xf>
    <xf borderId="38" fillId="0" fontId="4" numFmtId="0" xfId="0" applyBorder="1" applyFont="1"/>
    <xf borderId="21" fillId="3" fontId="7" numFmtId="14" xfId="0" applyAlignment="1" applyBorder="1" applyFont="1" applyNumberFormat="1">
      <alignment horizontal="center" shrinkToFit="0" vertical="center" wrapText="1"/>
    </xf>
    <xf borderId="39" fillId="4" fontId="3" numFmtId="0" xfId="0" applyAlignment="1" applyBorder="1" applyFont="1">
      <alignment horizontal="center" shrinkToFit="0" vertical="center" wrapText="1"/>
    </xf>
    <xf borderId="40" fillId="0" fontId="4" numFmtId="0" xfId="0" applyBorder="1" applyFont="1"/>
    <xf borderId="0" fillId="0" fontId="3" numFmtId="0" xfId="0" applyAlignment="1" applyFont="1">
      <alignment horizontal="center"/>
    </xf>
    <xf borderId="0" fillId="0" fontId="10" numFmtId="0" xfId="0" applyAlignment="1" applyFont="1">
      <alignment horizontal="center"/>
    </xf>
    <xf borderId="1" fillId="2" fontId="3" numFmtId="0" xfId="0" applyAlignment="1" applyBorder="1" applyFont="1">
      <alignment horizontal="left" shrinkToFit="0" vertical="center" wrapText="1"/>
    </xf>
    <xf borderId="1" fillId="2" fontId="3" numFmtId="14" xfId="0" applyAlignment="1" applyBorder="1" applyFont="1" applyNumberFormat="1">
      <alignment horizontal="center" shrinkToFit="0" vertical="center" wrapText="1"/>
    </xf>
    <xf borderId="0" fillId="0" fontId="3" numFmtId="14" xfId="0" applyAlignment="1" applyFont="1" applyNumberFormat="1">
      <alignment horizontal="center" shrinkToFit="0" vertical="center" wrapText="1"/>
    </xf>
    <xf borderId="1" fillId="2" fontId="6" numFmtId="49" xfId="0" applyAlignment="1" applyBorder="1" applyFont="1" applyNumberFormat="1">
      <alignment horizontal="left" shrinkToFit="0" vertical="center" wrapText="1"/>
    </xf>
    <xf borderId="0" fillId="0" fontId="10" numFmtId="0" xfId="0" applyAlignment="1" applyFont="1">
      <alignment horizontal="center" shrinkToFit="0" textRotation="90" vertical="center" wrapText="1"/>
    </xf>
    <xf borderId="17" fillId="4" fontId="10" numFmtId="0" xfId="0" applyAlignment="1" applyBorder="1" applyFont="1">
      <alignment horizontal="center" shrinkToFit="0" textRotation="90" vertical="center" wrapText="1"/>
    </xf>
    <xf borderId="15" fillId="5" fontId="6" numFmtId="0" xfId="0" applyAlignment="1" applyBorder="1" applyFont="1">
      <alignment horizontal="left" shrinkToFit="0" vertical="center" wrapText="1"/>
    </xf>
    <xf borderId="15" fillId="5" fontId="7" numFmtId="0" xfId="0" applyAlignment="1" applyBorder="1" applyFont="1">
      <alignment horizontal="left" shrinkToFit="0" vertical="center" wrapText="1"/>
    </xf>
    <xf borderId="15" fillId="5" fontId="6" numFmtId="166" xfId="0" applyAlignment="1" applyBorder="1" applyFont="1" applyNumberFormat="1">
      <alignment shrinkToFit="0" vertical="center" wrapText="1"/>
    </xf>
    <xf borderId="15" fillId="11" fontId="6" numFmtId="166" xfId="0" applyAlignment="1" applyBorder="1" applyFill="1" applyFont="1" applyNumberFormat="1">
      <alignment shrinkToFit="0" vertical="center" wrapText="1"/>
    </xf>
    <xf borderId="15" fillId="6" fontId="6" numFmtId="0" xfId="0" applyAlignment="1" applyBorder="1" applyFont="1">
      <alignment horizontal="left" shrinkToFit="0" vertical="center" wrapText="1"/>
    </xf>
    <xf borderId="15" fillId="6" fontId="7" numFmtId="0" xfId="0" applyAlignment="1" applyBorder="1" applyFont="1">
      <alignment horizontal="left" shrinkToFit="0" vertical="center" wrapText="1"/>
    </xf>
    <xf borderId="15" fillId="6" fontId="6" numFmtId="166" xfId="0" applyAlignment="1" applyBorder="1" applyFont="1" applyNumberFormat="1">
      <alignment shrinkToFit="0" vertical="center" wrapText="1"/>
    </xf>
    <xf borderId="9" fillId="0" fontId="5" numFmtId="0" xfId="0" applyBorder="1" applyFont="1"/>
    <xf borderId="10" fillId="0" fontId="11" numFmtId="0" xfId="0" applyAlignment="1" applyBorder="1" applyFont="1">
      <alignment vertical="center"/>
    </xf>
    <xf borderId="15" fillId="8" fontId="6" numFmtId="0" xfId="0" applyAlignment="1" applyBorder="1" applyFont="1">
      <alignment shrinkToFit="0" vertical="center" wrapText="1"/>
    </xf>
    <xf borderId="15" fillId="11" fontId="6" numFmtId="166" xfId="0" applyAlignment="1" applyBorder="1" applyFont="1" applyNumberFormat="1">
      <alignment vertical="center"/>
    </xf>
    <xf borderId="6" fillId="0" fontId="5" numFmtId="0" xfId="0" applyBorder="1" applyFont="1"/>
    <xf borderId="15" fillId="5" fontId="3" numFmtId="0" xfId="0" applyAlignment="1" applyBorder="1" applyFont="1">
      <alignment vertical="center"/>
    </xf>
    <xf borderId="15" fillId="5" fontId="3" numFmtId="166" xfId="0" applyAlignment="1" applyBorder="1" applyFont="1" applyNumberFormat="1">
      <alignment vertical="center"/>
    </xf>
    <xf borderId="15" fillId="6" fontId="7" numFmtId="166" xfId="0" applyAlignment="1" applyBorder="1" applyFont="1" applyNumberFormat="1">
      <alignment horizontal="left" shrinkToFit="0" vertical="center" wrapText="1"/>
    </xf>
    <xf borderId="15" fillId="8" fontId="6" numFmtId="166" xfId="0" applyAlignment="1" applyBorder="1" applyFont="1" applyNumberFormat="1">
      <alignment shrinkToFit="0" vertical="center" wrapText="1"/>
    </xf>
    <xf borderId="0" fillId="0" fontId="0" numFmtId="0" xfId="0" applyAlignment="1" applyFont="1">
      <alignment horizontal="center"/>
    </xf>
    <xf borderId="16" fillId="4" fontId="5" numFmtId="0" xfId="0" applyBorder="1" applyFont="1"/>
    <xf borderId="8" fillId="12" fontId="12" numFmtId="0" xfId="0" applyAlignment="1" applyBorder="1" applyFill="1" applyFont="1">
      <alignment horizontal="center" shrinkToFit="0" vertical="center" wrapText="1"/>
    </xf>
    <xf borderId="8" fillId="3" fontId="12" numFmtId="0" xfId="0" applyAlignment="1" applyBorder="1" applyFont="1">
      <alignment horizontal="center" shrinkToFit="0" vertical="top" wrapText="1"/>
    </xf>
    <xf borderId="8" fillId="5" fontId="3" numFmtId="167" xfId="0" applyAlignment="1" applyBorder="1" applyFont="1" applyNumberFormat="1">
      <alignment horizontal="center" shrinkToFit="0" vertical="center" wrapText="1"/>
    </xf>
    <xf borderId="20" fillId="4" fontId="3" numFmtId="0" xfId="0" applyAlignment="1" applyBorder="1" applyFont="1">
      <alignment horizontal="center" vertical="center"/>
    </xf>
    <xf borderId="21" fillId="5" fontId="6" numFmtId="166" xfId="0" applyAlignment="1" applyBorder="1" applyFont="1" applyNumberFormat="1">
      <alignment shrinkToFit="0" vertical="center" wrapText="1"/>
    </xf>
    <xf borderId="21" fillId="6" fontId="6" numFmtId="166" xfId="0" applyAlignment="1" applyBorder="1" applyFont="1" applyNumberFormat="1">
      <alignment shrinkToFit="0" vertical="center" wrapText="1"/>
    </xf>
    <xf borderId="15" fillId="8" fontId="6" numFmtId="0" xfId="0" applyAlignment="1" applyBorder="1" applyFont="1">
      <alignment horizontal="left" shrinkToFit="0" vertical="center" wrapText="1"/>
    </xf>
    <xf borderId="41" fillId="8" fontId="6" numFmtId="166" xfId="0" applyAlignment="1" applyBorder="1" applyFont="1" applyNumberFormat="1">
      <alignment shrinkToFit="0" vertical="center" wrapText="1"/>
    </xf>
    <xf borderId="41" fillId="6" fontId="6" numFmtId="166" xfId="0" applyAlignment="1" applyBorder="1" applyFont="1" applyNumberFormat="1">
      <alignment shrinkToFit="0" vertical="center" wrapText="1"/>
    </xf>
    <xf borderId="15" fillId="5" fontId="8" numFmtId="0" xfId="0" applyAlignment="1" applyBorder="1" applyFont="1">
      <alignment vertical="center"/>
    </xf>
    <xf borderId="15" fillId="5" fontId="8" numFmtId="166" xfId="0" applyAlignment="1" applyBorder="1" applyFont="1" applyNumberFormat="1">
      <alignment vertical="center"/>
    </xf>
    <xf borderId="1" fillId="12" fontId="6" numFmtId="168" xfId="0" applyAlignment="1" applyBorder="1" applyFont="1" applyNumberForma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pageSetUpPr fitToPage="1"/>
  </sheetPr>
  <sheetViews>
    <sheetView showGridLines="0" workbookViewId="0"/>
  </sheetViews>
  <sheetFormatPr customHeight="1" defaultColWidth="14.43" defaultRowHeight="15.0"/>
  <cols>
    <col customWidth="1" min="1" max="1" width="3.86"/>
    <col customWidth="1" min="2" max="2" width="18.71"/>
    <col customWidth="1" min="3" max="4" width="22.71"/>
    <col customWidth="1" min="5" max="5" width="40.71"/>
    <col customWidth="1" min="6" max="6" width="24.71"/>
    <col customWidth="1" min="7" max="8" width="16.71"/>
    <col customWidth="1" min="9" max="9" width="5.0"/>
    <col customWidth="1" min="10" max="10" width="3.86"/>
    <col customWidth="1" min="11" max="26" width="8.71"/>
  </cols>
  <sheetData>
    <row r="1" ht="31.5" customHeight="1">
      <c r="A1" s="1" t="s">
        <v>0</v>
      </c>
    </row>
    <row r="2" ht="16.5" customHeight="1">
      <c r="A2" s="2" t="s">
        <v>1</v>
      </c>
    </row>
    <row r="3" ht="16.5" customHeight="1">
      <c r="A3" s="3"/>
      <c r="B3" s="3" t="s">
        <v>2</v>
      </c>
      <c r="C3" s="4"/>
      <c r="D3" s="5"/>
      <c r="E3" s="5"/>
      <c r="F3" s="5"/>
      <c r="G3" s="5"/>
      <c r="H3" s="5"/>
      <c r="I3" s="6"/>
      <c r="J3" s="7"/>
    </row>
    <row r="4" ht="16.5" customHeight="1">
      <c r="A4" s="8"/>
      <c r="B4" s="8"/>
      <c r="C4" s="8"/>
      <c r="D4" s="9"/>
      <c r="E4" s="9"/>
      <c r="F4" s="8"/>
      <c r="G4" s="8"/>
      <c r="H4" s="8"/>
      <c r="I4" s="9"/>
      <c r="J4" s="9"/>
    </row>
    <row r="5" ht="16.5" customHeight="1">
      <c r="A5" s="10"/>
      <c r="B5" s="11" t="s">
        <v>3</v>
      </c>
      <c r="C5" s="12"/>
      <c r="D5" s="12"/>
      <c r="E5" s="12"/>
      <c r="F5" s="12"/>
      <c r="G5" s="12"/>
      <c r="H5" s="12"/>
      <c r="I5" s="12"/>
      <c r="J5" s="10"/>
    </row>
    <row r="6" ht="16.5" customHeight="1">
      <c r="A6" s="8"/>
      <c r="B6" s="13"/>
      <c r="C6" s="13"/>
      <c r="D6" s="14"/>
      <c r="E6" s="15"/>
      <c r="F6" s="13"/>
      <c r="G6" s="13"/>
      <c r="H6" s="13"/>
      <c r="I6" s="13"/>
      <c r="J6" s="8"/>
    </row>
    <row r="7" ht="16.5" customHeight="1">
      <c r="A7" s="16"/>
      <c r="B7" s="16" t="s">
        <v>4</v>
      </c>
      <c r="C7" s="17"/>
      <c r="D7" s="18" t="s">
        <v>5</v>
      </c>
      <c r="E7" s="6"/>
      <c r="F7" s="8"/>
      <c r="G7" s="8"/>
      <c r="H7" s="8"/>
      <c r="I7" s="8"/>
      <c r="J7" s="8"/>
    </row>
    <row r="8" ht="16.5" customHeight="1">
      <c r="A8" s="16"/>
      <c r="B8" s="16" t="s">
        <v>6</v>
      </c>
      <c r="C8" s="17"/>
      <c r="D8" s="19"/>
      <c r="E8" s="6"/>
      <c r="F8" s="8"/>
      <c r="G8" s="8"/>
      <c r="H8" s="8"/>
      <c r="I8" s="20"/>
      <c r="J8" s="20"/>
    </row>
    <row r="9" ht="16.5" customHeight="1">
      <c r="A9" s="8"/>
      <c r="B9" s="8"/>
      <c r="C9" s="21"/>
      <c r="D9" s="8"/>
      <c r="E9" s="22"/>
      <c r="F9" s="8"/>
      <c r="G9" s="8"/>
      <c r="H9" s="8"/>
      <c r="I9" s="22"/>
      <c r="J9" s="22"/>
    </row>
    <row r="10" ht="16.5" customHeight="1">
      <c r="A10" s="16"/>
      <c r="B10" s="16" t="s">
        <v>7</v>
      </c>
      <c r="C10" s="17"/>
      <c r="D10" s="18"/>
      <c r="E10" s="6"/>
      <c r="F10" s="8"/>
      <c r="G10" s="8"/>
      <c r="H10" s="8"/>
      <c r="I10" s="9"/>
      <c r="J10" s="9"/>
    </row>
    <row r="11" ht="16.5" customHeight="1">
      <c r="A11" s="16"/>
      <c r="B11" s="16" t="s">
        <v>8</v>
      </c>
      <c r="C11" s="17"/>
      <c r="D11" s="18"/>
      <c r="E11" s="6"/>
      <c r="F11" s="8"/>
      <c r="G11" s="8"/>
      <c r="H11" s="8"/>
      <c r="I11" s="9"/>
      <c r="J11" s="9"/>
    </row>
    <row r="12" ht="16.5" customHeight="1">
      <c r="A12" s="16"/>
      <c r="B12" s="16" t="s">
        <v>9</v>
      </c>
      <c r="C12" s="17"/>
      <c r="D12" s="19"/>
      <c r="E12" s="6"/>
      <c r="F12" s="8"/>
      <c r="G12" s="8"/>
      <c r="H12" s="8"/>
      <c r="I12" s="9"/>
      <c r="J12" s="9"/>
    </row>
    <row r="13" ht="16.5" customHeight="1">
      <c r="A13" s="16"/>
      <c r="B13" s="16" t="s">
        <v>10</v>
      </c>
      <c r="C13" s="17"/>
      <c r="D13" s="19"/>
      <c r="E13" s="6"/>
      <c r="F13" s="8"/>
      <c r="G13" s="8"/>
      <c r="H13" s="8"/>
      <c r="I13" s="9"/>
      <c r="J13" s="9"/>
    </row>
    <row r="14" ht="16.5" customHeight="1">
      <c r="A14" s="8"/>
      <c r="B14" s="8"/>
      <c r="C14" s="16"/>
      <c r="D14" s="9"/>
      <c r="E14" s="20"/>
      <c r="F14" s="8"/>
      <c r="G14" s="8"/>
      <c r="H14" s="8"/>
      <c r="I14" s="9"/>
      <c r="J14" s="9"/>
    </row>
    <row r="15" ht="16.5" customHeight="1">
      <c r="A15" s="16"/>
      <c r="B15" s="16" t="s">
        <v>11</v>
      </c>
      <c r="C15" s="17"/>
      <c r="D15" s="19"/>
      <c r="E15" s="6"/>
      <c r="F15" s="8"/>
      <c r="G15" s="8"/>
      <c r="H15" s="8"/>
      <c r="I15" s="9"/>
      <c r="J15" s="9"/>
    </row>
    <row r="16" ht="16.5" customHeight="1">
      <c r="A16" s="16"/>
      <c r="B16" s="16" t="s">
        <v>12</v>
      </c>
      <c r="C16" s="17"/>
      <c r="D16" s="23"/>
      <c r="E16" s="6"/>
      <c r="F16" s="8"/>
      <c r="G16" s="8"/>
      <c r="H16" s="8"/>
      <c r="I16" s="9"/>
      <c r="J16" s="9"/>
    </row>
    <row r="17" ht="16.5" customHeight="1">
      <c r="A17" s="16"/>
      <c r="B17" s="16" t="s">
        <v>13</v>
      </c>
      <c r="C17" s="17"/>
      <c r="D17" s="19"/>
      <c r="E17" s="6"/>
      <c r="F17" s="8"/>
      <c r="G17" s="8"/>
      <c r="H17" s="8"/>
      <c r="I17" s="9"/>
      <c r="J17" s="9"/>
    </row>
    <row r="18" ht="16.5" customHeight="1">
      <c r="A18" s="2"/>
      <c r="B18" s="2" t="s">
        <v>14</v>
      </c>
      <c r="J18" s="2"/>
    </row>
    <row r="19" ht="16.5" customHeight="1">
      <c r="A19" s="24"/>
      <c r="B19" s="25"/>
      <c r="C19" s="25"/>
      <c r="D19" s="25"/>
      <c r="E19" s="25"/>
      <c r="F19" s="25"/>
      <c r="G19" s="25"/>
      <c r="H19" s="25"/>
      <c r="I19" s="25"/>
      <c r="J19" s="24"/>
    </row>
    <row r="20" ht="16.5" customHeight="1">
      <c r="A20" s="10"/>
      <c r="B20" s="11" t="s">
        <v>15</v>
      </c>
      <c r="C20" s="12"/>
      <c r="D20" s="12"/>
      <c r="E20" s="12"/>
      <c r="F20" s="12"/>
      <c r="G20" s="12"/>
      <c r="H20" s="12"/>
      <c r="I20" s="12"/>
      <c r="J20" s="10"/>
    </row>
    <row r="21" ht="16.5" customHeight="1">
      <c r="A21" s="26"/>
      <c r="B21" s="26" t="s">
        <v>16</v>
      </c>
      <c r="J21" s="26"/>
    </row>
    <row r="22" ht="16.5" customHeight="1">
      <c r="A22" s="26"/>
      <c r="J22" s="26"/>
    </row>
    <row r="23" ht="16.5" customHeight="1">
      <c r="A23" s="26"/>
      <c r="J23" s="26"/>
    </row>
    <row r="24" ht="16.5" customHeight="1">
      <c r="A24" s="27"/>
      <c r="B24" s="28"/>
      <c r="C24" s="29"/>
      <c r="D24" s="29"/>
      <c r="E24" s="29"/>
      <c r="F24" s="29"/>
      <c r="G24" s="29"/>
      <c r="H24" s="29"/>
      <c r="I24" s="30"/>
      <c r="J24" s="27"/>
    </row>
    <row r="25" ht="16.5" customHeight="1">
      <c r="A25" s="27"/>
      <c r="B25" s="31"/>
      <c r="I25" s="17"/>
      <c r="J25" s="27"/>
    </row>
    <row r="26" ht="16.5" customHeight="1">
      <c r="A26" s="27"/>
      <c r="B26" s="31"/>
      <c r="I26" s="17"/>
      <c r="J26" s="27"/>
    </row>
    <row r="27" ht="16.5" customHeight="1">
      <c r="A27" s="27"/>
      <c r="B27" s="31"/>
      <c r="I27" s="17"/>
      <c r="J27" s="27"/>
    </row>
    <row r="28" ht="16.5" customHeight="1">
      <c r="A28" s="27"/>
      <c r="B28" s="31"/>
      <c r="I28" s="17"/>
      <c r="J28" s="27"/>
    </row>
    <row r="29" ht="16.5" customHeight="1">
      <c r="A29" s="27"/>
      <c r="B29" s="31"/>
      <c r="I29" s="17"/>
      <c r="J29" s="27"/>
    </row>
    <row r="30" ht="16.5" customHeight="1">
      <c r="A30" s="27"/>
      <c r="B30" s="31"/>
      <c r="I30" s="17"/>
      <c r="J30" s="27"/>
    </row>
    <row r="31" ht="16.5" customHeight="1">
      <c r="A31" s="27"/>
      <c r="B31" s="31"/>
      <c r="I31" s="17"/>
      <c r="J31" s="27"/>
    </row>
    <row r="32" ht="16.5" customHeight="1">
      <c r="A32" s="27"/>
      <c r="B32" s="31"/>
      <c r="I32" s="17"/>
      <c r="J32" s="27"/>
    </row>
    <row r="33" ht="16.5" customHeight="1">
      <c r="A33" s="27"/>
      <c r="B33" s="32"/>
      <c r="C33" s="33"/>
      <c r="D33" s="33"/>
      <c r="E33" s="33"/>
      <c r="F33" s="33"/>
      <c r="G33" s="33"/>
      <c r="H33" s="33"/>
      <c r="I33" s="34"/>
      <c r="J33" s="27"/>
    </row>
    <row r="34" ht="16.5" customHeight="1">
      <c r="A34" s="8"/>
      <c r="B34" s="8"/>
      <c r="C34" s="35"/>
      <c r="D34" s="35"/>
      <c r="E34" s="35"/>
      <c r="F34" s="8"/>
      <c r="G34" s="8"/>
      <c r="H34" s="8"/>
      <c r="I34" s="35"/>
      <c r="J34" s="35"/>
    </row>
    <row r="35" ht="16.5" customHeight="1">
      <c r="A35" s="36"/>
      <c r="B35" s="36" t="s">
        <v>17</v>
      </c>
      <c r="C35" s="37" t="s">
        <v>18</v>
      </c>
      <c r="E35" s="8"/>
      <c r="F35" s="8"/>
      <c r="G35" s="8"/>
      <c r="H35" s="8"/>
      <c r="I35" s="8"/>
      <c r="J35" s="8"/>
    </row>
    <row r="36" ht="16.5" customHeight="1">
      <c r="A36" s="36"/>
      <c r="B36" s="36"/>
      <c r="C36" s="38" t="s">
        <v>19</v>
      </c>
      <c r="D36" s="38" t="s">
        <v>20</v>
      </c>
      <c r="E36" s="16" t="s">
        <v>21</v>
      </c>
      <c r="H36" s="39" t="s">
        <v>22</v>
      </c>
      <c r="I36" s="8"/>
      <c r="J36" s="8"/>
    </row>
    <row r="37" ht="16.5" customHeight="1">
      <c r="A37" s="16"/>
      <c r="B37" s="16" t="s">
        <v>23</v>
      </c>
      <c r="C37" s="40"/>
      <c r="D37" s="40"/>
      <c r="E37" s="8"/>
      <c r="F37" s="8"/>
      <c r="G37" s="8"/>
      <c r="H37" s="8"/>
      <c r="I37" s="8"/>
      <c r="J37" s="8"/>
    </row>
    <row r="38" ht="16.5" customHeight="1">
      <c r="A38" s="16"/>
      <c r="B38" s="16" t="s">
        <v>24</v>
      </c>
      <c r="C38" s="41" t="s">
        <v>25</v>
      </c>
      <c r="D38" s="41" t="s">
        <v>25</v>
      </c>
      <c r="E38" s="42" t="s">
        <v>26</v>
      </c>
      <c r="G38" s="17"/>
      <c r="H38" s="39"/>
      <c r="I38" s="8"/>
      <c r="J38" s="8"/>
    </row>
    <row r="39" ht="16.5" customHeight="1">
      <c r="A39" s="16"/>
      <c r="B39" s="16" t="s">
        <v>27</v>
      </c>
      <c r="C39" s="39"/>
      <c r="D39" s="43"/>
      <c r="E39" s="8"/>
      <c r="F39" s="8"/>
      <c r="G39" s="8"/>
      <c r="H39" s="8"/>
      <c r="I39" s="8"/>
      <c r="J39" s="8"/>
    </row>
    <row r="40" ht="16.5" customHeight="1">
      <c r="A40" s="16"/>
      <c r="B40" s="16" t="s">
        <v>28</v>
      </c>
      <c r="C40" s="39"/>
      <c r="D40" s="39"/>
      <c r="E40" s="42" t="s">
        <v>29</v>
      </c>
      <c r="G40" s="17"/>
      <c r="H40" s="44" t="s">
        <v>30</v>
      </c>
      <c r="I40" s="8"/>
      <c r="J40" s="8"/>
    </row>
    <row r="41" ht="16.5" customHeight="1">
      <c r="A41" s="16"/>
      <c r="B41" s="16"/>
      <c r="C41" s="45"/>
      <c r="D41" s="46"/>
      <c r="E41" s="16" t="s">
        <v>31</v>
      </c>
      <c r="G41" s="17"/>
      <c r="H41" s="43" t="s">
        <v>32</v>
      </c>
      <c r="I41" s="8"/>
      <c r="J41" s="8"/>
    </row>
    <row r="42" ht="16.5" customHeight="1">
      <c r="A42" s="8"/>
      <c r="B42" s="8"/>
      <c r="C42" s="47" t="s">
        <v>33</v>
      </c>
      <c r="E42" s="16"/>
      <c r="F42" s="48"/>
      <c r="G42" s="48"/>
      <c r="H42" s="8"/>
      <c r="I42" s="8"/>
      <c r="J42" s="8"/>
    </row>
    <row r="43" ht="16.5" customHeight="1">
      <c r="A43" s="8"/>
      <c r="B43" s="8"/>
      <c r="C43" s="49" t="s">
        <v>19</v>
      </c>
      <c r="D43" s="49" t="s">
        <v>20</v>
      </c>
      <c r="E43" s="16" t="s">
        <v>34</v>
      </c>
      <c r="H43" s="50" t="s">
        <v>35</v>
      </c>
      <c r="I43" s="8"/>
      <c r="J43" s="8"/>
    </row>
    <row r="44" ht="16.5" customHeight="1">
      <c r="A44" s="16"/>
      <c r="B44" s="16" t="s">
        <v>23</v>
      </c>
      <c r="C44" s="41"/>
      <c r="D44" s="41"/>
      <c r="E44" s="16" t="s">
        <v>36</v>
      </c>
      <c r="H44" s="50" t="s">
        <v>35</v>
      </c>
      <c r="I44" s="35"/>
      <c r="J44" s="35"/>
    </row>
    <row r="45" ht="16.5" customHeight="1">
      <c r="A45" s="16"/>
      <c r="B45" s="16" t="s">
        <v>37</v>
      </c>
      <c r="C45" s="43"/>
      <c r="D45" s="43"/>
      <c r="E45" s="42" t="s">
        <v>38</v>
      </c>
      <c r="G45" s="17"/>
      <c r="H45" s="50" t="s">
        <v>35</v>
      </c>
      <c r="I45" s="35"/>
      <c r="J45" s="35"/>
    </row>
    <row r="46" ht="16.5" customHeight="1">
      <c r="A46" s="16"/>
      <c r="B46" s="16" t="s">
        <v>27</v>
      </c>
      <c r="C46" s="43"/>
      <c r="D46" s="43"/>
      <c r="E46" s="42" t="s">
        <v>39</v>
      </c>
      <c r="G46" s="17"/>
      <c r="H46" s="50" t="s">
        <v>35</v>
      </c>
      <c r="I46" s="35"/>
      <c r="J46" s="35"/>
    </row>
    <row r="47" ht="16.5" customHeight="1">
      <c r="A47" s="16"/>
      <c r="B47" s="16" t="s">
        <v>28</v>
      </c>
      <c r="C47" s="43"/>
      <c r="D47" s="43"/>
      <c r="E47" s="16" t="s">
        <v>40</v>
      </c>
      <c r="H47" s="50" t="s">
        <v>35</v>
      </c>
      <c r="I47" s="35"/>
      <c r="J47" s="35"/>
    </row>
    <row r="48" ht="16.5" customHeight="1">
      <c r="A48" s="2"/>
      <c r="B48" s="2" t="s">
        <v>41</v>
      </c>
      <c r="J48" s="2"/>
    </row>
    <row r="49" ht="16.5" customHeight="1">
      <c r="A49" s="2"/>
      <c r="B49" s="2"/>
      <c r="C49" s="51"/>
      <c r="D49" s="51"/>
      <c r="E49" s="51"/>
      <c r="F49" s="51"/>
      <c r="G49" s="51"/>
      <c r="H49" s="51"/>
      <c r="I49" s="51"/>
      <c r="J49" s="51"/>
    </row>
    <row r="50" ht="16.5" customHeight="1">
      <c r="A50" s="10"/>
      <c r="B50" s="11" t="s">
        <v>42</v>
      </c>
      <c r="C50" s="12"/>
      <c r="D50" s="12"/>
      <c r="E50" s="12"/>
      <c r="F50" s="12"/>
      <c r="G50" s="12"/>
      <c r="H50" s="12"/>
      <c r="I50" s="12"/>
      <c r="J50" s="10"/>
    </row>
    <row r="51" ht="16.5" customHeight="1">
      <c r="A51" s="8"/>
      <c r="B51" s="8"/>
      <c r="C51" s="16"/>
      <c r="D51" s="52"/>
      <c r="E51" s="16"/>
      <c r="F51" s="53"/>
      <c r="G51" s="53"/>
      <c r="H51" s="53"/>
      <c r="I51" s="53"/>
      <c r="J51" s="54"/>
    </row>
    <row r="52" ht="16.5" customHeight="1">
      <c r="A52" s="7"/>
      <c r="B52" s="55" t="s">
        <v>43</v>
      </c>
      <c r="C52" s="29"/>
      <c r="D52" s="29"/>
      <c r="E52" s="29"/>
      <c r="F52" s="29"/>
      <c r="G52" s="29"/>
      <c r="H52" s="29"/>
      <c r="I52" s="30"/>
      <c r="J52" s="7"/>
    </row>
    <row r="53" ht="16.5" customHeight="1">
      <c r="A53" s="7"/>
      <c r="B53" s="31"/>
      <c r="I53" s="17"/>
      <c r="J53" s="7"/>
    </row>
    <row r="54" ht="16.5" customHeight="1">
      <c r="A54" s="7"/>
      <c r="B54" s="32"/>
      <c r="C54" s="33"/>
      <c r="D54" s="33"/>
      <c r="E54" s="33"/>
      <c r="F54" s="33"/>
      <c r="G54" s="33"/>
      <c r="H54" s="33"/>
      <c r="I54" s="34"/>
      <c r="J54" s="7"/>
    </row>
    <row r="55" ht="16.5" customHeight="1">
      <c r="A55" s="56"/>
      <c r="B55" s="56"/>
      <c r="C55" s="56"/>
      <c r="D55" s="56"/>
      <c r="E55" s="56"/>
      <c r="F55" s="56"/>
      <c r="G55" s="56"/>
      <c r="H55" s="56"/>
      <c r="I55" s="8"/>
      <c r="J55" s="8"/>
    </row>
    <row r="56" ht="16.5" customHeight="1">
      <c r="A56" s="7"/>
      <c r="B56" s="57" t="s">
        <v>44</v>
      </c>
      <c r="C56" s="29"/>
      <c r="D56" s="29"/>
      <c r="E56" s="29"/>
      <c r="F56" s="29"/>
      <c r="G56" s="29"/>
      <c r="H56" s="29"/>
      <c r="I56" s="30"/>
      <c r="J56" s="7"/>
    </row>
    <row r="57" ht="16.5" customHeight="1">
      <c r="A57" s="7"/>
      <c r="B57" s="31"/>
      <c r="I57" s="17"/>
      <c r="J57" s="7"/>
    </row>
    <row r="58" ht="16.5" customHeight="1">
      <c r="A58" s="7"/>
      <c r="B58" s="32"/>
      <c r="C58" s="33"/>
      <c r="D58" s="33"/>
      <c r="E58" s="33"/>
      <c r="F58" s="33"/>
      <c r="G58" s="33"/>
      <c r="H58" s="33"/>
      <c r="I58" s="34"/>
      <c r="J58" s="7"/>
    </row>
    <row r="59" ht="16.5" customHeight="1">
      <c r="A59" s="38"/>
      <c r="B59" s="58"/>
      <c r="C59" s="58"/>
      <c r="D59" s="58"/>
      <c r="E59" s="58"/>
      <c r="F59" s="58"/>
      <c r="G59" s="58"/>
      <c r="H59" s="58"/>
      <c r="I59" s="8"/>
      <c r="J59" s="8"/>
    </row>
    <row r="60" ht="16.5" customHeight="1">
      <c r="A60" s="59"/>
      <c r="B60" s="59" t="s">
        <v>45</v>
      </c>
      <c r="I60" s="8"/>
      <c r="J60" s="8"/>
    </row>
    <row r="61" ht="16.5" customHeight="1">
      <c r="A61" s="59"/>
      <c r="I61" s="8"/>
      <c r="J61" s="8"/>
    </row>
    <row r="62" ht="16.5" customHeight="1">
      <c r="A62" s="59"/>
      <c r="B62" s="33"/>
      <c r="C62" s="33"/>
      <c r="D62" s="33"/>
      <c r="E62" s="33"/>
      <c r="F62" s="33"/>
      <c r="G62" s="33"/>
      <c r="H62" s="33"/>
      <c r="I62" s="35"/>
      <c r="J62" s="35"/>
    </row>
    <row r="63" ht="34.5" customHeight="1">
      <c r="A63" s="60"/>
      <c r="B63" s="61" t="s">
        <v>46</v>
      </c>
      <c r="C63" s="62" t="s">
        <v>47</v>
      </c>
      <c r="D63" s="62" t="s">
        <v>48</v>
      </c>
      <c r="E63" s="63" t="s">
        <v>49</v>
      </c>
      <c r="F63" s="6"/>
      <c r="G63" s="64" t="s">
        <v>50</v>
      </c>
      <c r="H63" s="64" t="s">
        <v>51</v>
      </c>
      <c r="I63" s="8"/>
      <c r="J63" s="8"/>
    </row>
    <row r="64" ht="34.5" customHeight="1">
      <c r="A64" s="60"/>
      <c r="B64" s="65"/>
      <c r="C64" s="66" t="s">
        <v>52</v>
      </c>
      <c r="D64" s="67" t="s">
        <v>53</v>
      </c>
      <c r="E64" s="68"/>
      <c r="F64" s="5"/>
      <c r="G64" s="69" t="s">
        <v>54</v>
      </c>
      <c r="H64" s="70">
        <v>0.0</v>
      </c>
      <c r="I64" s="71" t="s">
        <v>55</v>
      </c>
      <c r="J64" s="72"/>
    </row>
    <row r="65" ht="34.5" customHeight="1">
      <c r="A65" s="60"/>
      <c r="B65" s="65"/>
      <c r="C65" s="66" t="s">
        <v>56</v>
      </c>
      <c r="D65" s="67" t="s">
        <v>57</v>
      </c>
      <c r="E65" s="68"/>
      <c r="F65" s="5"/>
      <c r="G65" s="69" t="s">
        <v>58</v>
      </c>
      <c r="H65" s="73"/>
      <c r="I65" s="74"/>
      <c r="J65" s="72"/>
    </row>
    <row r="66" ht="34.5" customHeight="1">
      <c r="A66" s="60"/>
      <c r="B66" s="65"/>
      <c r="C66" s="75" t="s">
        <v>59</v>
      </c>
      <c r="D66" s="76" t="s">
        <v>60</v>
      </c>
      <c r="E66" s="68"/>
      <c r="F66" s="5"/>
      <c r="G66" s="69" t="s">
        <v>58</v>
      </c>
      <c r="H66" s="73"/>
      <c r="I66" s="74"/>
      <c r="J66" s="72"/>
    </row>
    <row r="67" ht="34.5" customHeight="1">
      <c r="A67" s="60"/>
      <c r="B67" s="65"/>
      <c r="C67" s="77" t="s">
        <v>61</v>
      </c>
      <c r="D67" s="78" t="s">
        <v>62</v>
      </c>
      <c r="E67" s="79" t="s">
        <v>63</v>
      </c>
      <c r="F67" s="5"/>
      <c r="G67" s="69" t="s">
        <v>58</v>
      </c>
      <c r="H67" s="73"/>
      <c r="I67" s="80" t="s">
        <v>64</v>
      </c>
      <c r="J67" s="81"/>
    </row>
    <row r="68" ht="34.5" customHeight="1">
      <c r="A68" s="60"/>
      <c r="B68" s="65"/>
      <c r="C68" s="77" t="s">
        <v>65</v>
      </c>
      <c r="D68" s="78" t="s">
        <v>66</v>
      </c>
      <c r="E68" s="79" t="s">
        <v>67</v>
      </c>
      <c r="F68" s="5"/>
      <c r="G68" s="69" t="s">
        <v>68</v>
      </c>
      <c r="H68" s="70"/>
      <c r="I68" s="74"/>
      <c r="J68" s="81"/>
    </row>
    <row r="69" ht="34.5" customHeight="1">
      <c r="A69" s="60"/>
      <c r="B69" s="65"/>
      <c r="C69" s="77" t="s">
        <v>69</v>
      </c>
      <c r="D69" s="78" t="s">
        <v>70</v>
      </c>
      <c r="E69" s="68"/>
      <c r="F69" s="5"/>
      <c r="G69" s="82"/>
      <c r="H69" s="70"/>
      <c r="I69" s="74"/>
      <c r="J69" s="81"/>
    </row>
    <row r="70" ht="34.5" customHeight="1">
      <c r="A70" s="60"/>
      <c r="B70" s="65"/>
      <c r="C70" s="77" t="s">
        <v>71</v>
      </c>
      <c r="D70" s="78" t="s">
        <v>72</v>
      </c>
      <c r="E70" s="68"/>
      <c r="F70" s="5"/>
      <c r="G70" s="82"/>
      <c r="H70" s="70"/>
      <c r="I70" s="74"/>
      <c r="J70" s="81"/>
    </row>
    <row r="71" ht="34.5" customHeight="1">
      <c r="A71" s="60"/>
      <c r="B71" s="65"/>
      <c r="C71" s="77" t="s">
        <v>73</v>
      </c>
      <c r="D71" s="78" t="s">
        <v>74</v>
      </c>
      <c r="E71" s="68"/>
      <c r="F71" s="5"/>
      <c r="G71" s="69" t="s">
        <v>58</v>
      </c>
      <c r="H71" s="73"/>
      <c r="I71" s="74"/>
      <c r="J71" s="81"/>
    </row>
    <row r="72" ht="34.5" customHeight="1">
      <c r="A72" s="60"/>
      <c r="B72" s="65"/>
      <c r="C72" s="77" t="s">
        <v>75</v>
      </c>
      <c r="D72" s="78" t="s">
        <v>76</v>
      </c>
      <c r="E72" s="68"/>
      <c r="F72" s="5"/>
      <c r="G72" s="69" t="s">
        <v>58</v>
      </c>
      <c r="H72" s="73"/>
      <c r="I72" s="74"/>
      <c r="J72" s="81"/>
    </row>
    <row r="73" ht="34.5" customHeight="1">
      <c r="A73" s="60"/>
      <c r="B73" s="65"/>
      <c r="C73" s="77" t="s">
        <v>77</v>
      </c>
      <c r="D73" s="78" t="s">
        <v>78</v>
      </c>
      <c r="E73" s="68" t="s">
        <v>79</v>
      </c>
      <c r="F73" s="5"/>
      <c r="G73" s="69" t="s">
        <v>58</v>
      </c>
      <c r="H73" s="70"/>
      <c r="I73" s="74"/>
      <c r="J73" s="81"/>
    </row>
    <row r="74" ht="34.5" customHeight="1">
      <c r="A74" s="60"/>
      <c r="B74" s="65"/>
      <c r="C74" s="77" t="s">
        <v>80</v>
      </c>
      <c r="D74" s="78" t="s">
        <v>81</v>
      </c>
      <c r="E74" s="68" t="s">
        <v>82</v>
      </c>
      <c r="F74" s="5"/>
      <c r="G74" s="69" t="s">
        <v>68</v>
      </c>
      <c r="H74" s="73"/>
      <c r="I74" s="74"/>
      <c r="J74" s="81"/>
    </row>
    <row r="75" ht="34.5" customHeight="1">
      <c r="A75" s="60"/>
      <c r="B75" s="65"/>
      <c r="C75" s="77" t="s">
        <v>83</v>
      </c>
      <c r="D75" s="78" t="s">
        <v>84</v>
      </c>
      <c r="E75" s="83" t="s">
        <v>85</v>
      </c>
      <c r="F75" s="84"/>
      <c r="G75" s="85" t="s">
        <v>68</v>
      </c>
      <c r="H75" s="73"/>
      <c r="I75" s="74"/>
      <c r="J75" s="81"/>
    </row>
    <row r="76" ht="34.5" customHeight="1">
      <c r="A76" s="60"/>
      <c r="B76" s="65"/>
      <c r="C76" s="77" t="s">
        <v>86</v>
      </c>
      <c r="D76" s="78" t="s">
        <v>87</v>
      </c>
      <c r="E76" s="86" t="s">
        <v>88</v>
      </c>
      <c r="F76" s="84"/>
      <c r="G76" s="82"/>
      <c r="H76" s="73"/>
      <c r="I76" s="74"/>
      <c r="J76" s="81"/>
    </row>
    <row r="77" ht="34.5" customHeight="1">
      <c r="A77" s="60"/>
      <c r="B77" s="65"/>
      <c r="C77" s="77" t="s">
        <v>89</v>
      </c>
      <c r="D77" s="78" t="s">
        <v>90</v>
      </c>
      <c r="E77" s="79" t="s">
        <v>91</v>
      </c>
      <c r="F77" s="6"/>
      <c r="G77" s="82"/>
      <c r="H77" s="70"/>
      <c r="I77" s="74"/>
      <c r="J77" s="81"/>
    </row>
    <row r="78" ht="34.5" customHeight="1">
      <c r="A78" s="60"/>
      <c r="B78" s="65"/>
      <c r="C78" s="77" t="s">
        <v>92</v>
      </c>
      <c r="D78" s="78" t="s">
        <v>93</v>
      </c>
      <c r="E78" s="68" t="s">
        <v>94</v>
      </c>
      <c r="F78" s="5"/>
      <c r="G78" s="82"/>
      <c r="H78" s="70"/>
      <c r="I78" s="74"/>
      <c r="J78" s="81"/>
    </row>
    <row r="79" ht="34.5" customHeight="1">
      <c r="A79" s="60"/>
      <c r="B79" s="65"/>
      <c r="C79" s="77" t="s">
        <v>95</v>
      </c>
      <c r="D79" s="78" t="s">
        <v>96</v>
      </c>
      <c r="E79" s="68" t="s">
        <v>97</v>
      </c>
      <c r="F79" s="5"/>
      <c r="G79" s="82"/>
      <c r="H79" s="70"/>
      <c r="I79" s="74"/>
      <c r="J79" s="81"/>
    </row>
    <row r="80" ht="34.5" customHeight="1">
      <c r="A80" s="60"/>
      <c r="B80" s="65"/>
      <c r="C80" s="77" t="s">
        <v>98</v>
      </c>
      <c r="D80" s="78" t="s">
        <v>99</v>
      </c>
      <c r="E80" s="68" t="s">
        <v>100</v>
      </c>
      <c r="F80" s="5"/>
      <c r="G80" s="82"/>
      <c r="H80" s="70"/>
      <c r="I80" s="74"/>
      <c r="J80" s="81"/>
    </row>
    <row r="81" ht="34.5" customHeight="1">
      <c r="A81" s="60"/>
      <c r="B81" s="65"/>
      <c r="C81" s="77" t="s">
        <v>101</v>
      </c>
      <c r="D81" s="78" t="s">
        <v>102</v>
      </c>
      <c r="E81" s="79" t="s">
        <v>91</v>
      </c>
      <c r="F81" s="5"/>
      <c r="G81" s="82"/>
      <c r="H81" s="73"/>
      <c r="I81" s="74"/>
      <c r="J81" s="81"/>
    </row>
    <row r="82" ht="34.5" customHeight="1">
      <c r="A82" s="60"/>
      <c r="B82" s="65"/>
      <c r="C82" s="77" t="s">
        <v>103</v>
      </c>
      <c r="D82" s="78" t="s">
        <v>104</v>
      </c>
      <c r="E82" s="68" t="s">
        <v>105</v>
      </c>
      <c r="F82" s="5"/>
      <c r="G82" s="87"/>
      <c r="H82" s="70"/>
      <c r="I82" s="74"/>
      <c r="J82" s="81"/>
    </row>
    <row r="83" ht="34.5" customHeight="1">
      <c r="A83" s="60"/>
      <c r="B83" s="65"/>
      <c r="C83" s="77" t="s">
        <v>106</v>
      </c>
      <c r="D83" s="78" t="s">
        <v>107</v>
      </c>
      <c r="E83" s="68" t="s">
        <v>32</v>
      </c>
      <c r="F83" s="5"/>
      <c r="G83" s="88"/>
      <c r="H83" s="70"/>
      <c r="I83" s="74"/>
      <c r="J83" s="81"/>
    </row>
    <row r="84" ht="34.5" customHeight="1">
      <c r="A84" s="60"/>
      <c r="B84" s="65"/>
      <c r="C84" s="77" t="s">
        <v>108</v>
      </c>
      <c r="D84" s="89" t="s">
        <v>109</v>
      </c>
      <c r="E84" s="68" t="s">
        <v>110</v>
      </c>
      <c r="F84" s="5"/>
      <c r="G84" s="90"/>
      <c r="H84" s="70"/>
      <c r="I84" s="74"/>
      <c r="J84" s="81"/>
    </row>
    <row r="85" ht="34.5" customHeight="1">
      <c r="A85" s="60"/>
      <c r="B85" s="91"/>
      <c r="C85" s="77" t="s">
        <v>111</v>
      </c>
      <c r="D85" s="89" t="s">
        <v>112</v>
      </c>
      <c r="E85" s="68"/>
      <c r="F85" s="5"/>
      <c r="G85" s="82"/>
      <c r="H85" s="92"/>
      <c r="I85" s="74"/>
      <c r="J85" s="81"/>
    </row>
    <row r="86" ht="34.5" customHeight="1">
      <c r="A86" s="8"/>
      <c r="B86" s="8"/>
      <c r="C86" s="9"/>
      <c r="D86" s="9"/>
      <c r="E86" s="93" t="s">
        <v>113</v>
      </c>
      <c r="F86" s="5"/>
      <c r="G86" s="6"/>
      <c r="H86" s="94">
        <v>0.0</v>
      </c>
      <c r="I86" s="8"/>
      <c r="J86" s="8"/>
    </row>
    <row r="87" ht="34.5" customHeight="1">
      <c r="A87" s="8"/>
      <c r="B87" s="8"/>
      <c r="C87" s="8"/>
      <c r="D87" s="8"/>
      <c r="E87" s="95" t="s">
        <v>114</v>
      </c>
      <c r="F87" s="5"/>
      <c r="G87" s="6"/>
      <c r="H87" s="96">
        <f>SUM(H64:H86)</f>
        <v>0</v>
      </c>
      <c r="I87" s="8"/>
      <c r="J87" s="8"/>
    </row>
    <row r="88" ht="15.75" customHeight="1">
      <c r="A88" s="97"/>
      <c r="B88" s="97"/>
      <c r="C88" s="56"/>
      <c r="D88" s="56"/>
      <c r="E88" s="56"/>
      <c r="F88" s="56"/>
      <c r="G88" s="56"/>
      <c r="H88" s="56"/>
      <c r="I88" s="98"/>
      <c r="J88" s="98"/>
      <c r="K88" s="99"/>
      <c r="L88" s="99"/>
      <c r="M88" s="99"/>
      <c r="N88" s="99"/>
      <c r="O88" s="99"/>
      <c r="P88" s="99"/>
      <c r="Q88" s="99"/>
      <c r="R88" s="99"/>
      <c r="S88" s="99"/>
      <c r="T88" s="99"/>
      <c r="U88" s="99"/>
      <c r="V88" s="99"/>
      <c r="W88" s="99"/>
      <c r="X88" s="99"/>
      <c r="Y88" s="99"/>
      <c r="Z88" s="99"/>
    </row>
    <row r="89" ht="15.75" customHeight="1">
      <c r="A89" s="56"/>
      <c r="B89" s="56" t="s">
        <v>115</v>
      </c>
      <c r="J89" s="56"/>
    </row>
    <row r="90" ht="15.75" customHeight="1">
      <c r="A90" s="56"/>
      <c r="B90" s="56" t="s">
        <v>116</v>
      </c>
      <c r="J90" s="56"/>
    </row>
    <row r="91" ht="15.75" customHeight="1">
      <c r="A91" s="97"/>
      <c r="B91" s="97"/>
      <c r="C91" s="56"/>
      <c r="D91" s="56"/>
      <c r="E91" s="56"/>
      <c r="F91" s="56"/>
      <c r="G91" s="56"/>
      <c r="H91" s="56"/>
      <c r="I91" s="98"/>
      <c r="J91" s="98"/>
      <c r="K91" s="99"/>
      <c r="L91" s="99"/>
      <c r="M91" s="99"/>
      <c r="N91" s="99"/>
      <c r="O91" s="99"/>
      <c r="P91" s="99"/>
      <c r="Q91" s="99"/>
      <c r="R91" s="99"/>
      <c r="S91" s="99"/>
      <c r="T91" s="99"/>
      <c r="U91" s="99"/>
      <c r="V91" s="99"/>
      <c r="W91" s="99"/>
      <c r="X91" s="99"/>
      <c r="Y91" s="99"/>
      <c r="Z91" s="99"/>
    </row>
    <row r="92" ht="15.75" customHeight="1">
      <c r="A92" s="97"/>
      <c r="B92" s="100" t="s">
        <v>117</v>
      </c>
      <c r="C92" s="101"/>
      <c r="D92" s="101"/>
      <c r="E92" s="101"/>
      <c r="F92" s="101"/>
      <c r="G92" s="101"/>
      <c r="H92" s="101"/>
      <c r="I92" s="102"/>
      <c r="J92" s="98"/>
    </row>
    <row r="93" ht="15.75" customHeight="1">
      <c r="A93" s="97"/>
      <c r="B93" s="103" t="s">
        <v>118</v>
      </c>
      <c r="C93" s="104"/>
      <c r="D93" s="104"/>
      <c r="E93" s="104"/>
      <c r="F93" s="104"/>
      <c r="G93" s="104"/>
      <c r="H93" s="104"/>
      <c r="I93" s="105"/>
      <c r="J93" s="98"/>
      <c r="K93" s="99"/>
      <c r="L93" s="99"/>
      <c r="M93" s="99"/>
      <c r="N93" s="99"/>
      <c r="O93" s="99"/>
      <c r="P93" s="99"/>
      <c r="Q93" s="99"/>
      <c r="R93" s="99"/>
      <c r="S93" s="99"/>
      <c r="T93" s="99"/>
      <c r="U93" s="99"/>
      <c r="V93" s="99"/>
      <c r="W93" s="99"/>
      <c r="X93" s="99"/>
      <c r="Y93" s="99"/>
      <c r="Z93" s="99"/>
    </row>
    <row r="94" ht="15.75" customHeight="1">
      <c r="A94" s="97"/>
      <c r="B94" s="106"/>
      <c r="I94" s="107"/>
      <c r="J94" s="98"/>
      <c r="K94" s="99"/>
      <c r="L94" s="99"/>
      <c r="M94" s="99"/>
      <c r="N94" s="99"/>
      <c r="O94" s="99"/>
      <c r="P94" s="99"/>
      <c r="Q94" s="99"/>
      <c r="R94" s="99"/>
      <c r="S94" s="99"/>
      <c r="T94" s="99"/>
      <c r="U94" s="99"/>
      <c r="V94" s="99"/>
      <c r="W94" s="99"/>
      <c r="X94" s="99"/>
      <c r="Y94" s="99"/>
      <c r="Z94" s="99"/>
    </row>
    <row r="95" ht="15.75" customHeight="1">
      <c r="A95" s="97"/>
      <c r="B95" s="106"/>
      <c r="I95" s="107"/>
      <c r="J95" s="98"/>
      <c r="K95" s="99"/>
      <c r="L95" s="99"/>
      <c r="M95" s="99"/>
      <c r="N95" s="99"/>
      <c r="O95" s="99"/>
      <c r="P95" s="99"/>
      <c r="Q95" s="99"/>
      <c r="R95" s="99"/>
      <c r="S95" s="99"/>
      <c r="T95" s="99"/>
      <c r="U95" s="99"/>
      <c r="V95" s="99"/>
      <c r="W95" s="99"/>
      <c r="X95" s="99"/>
      <c r="Y95" s="99"/>
      <c r="Z95" s="99"/>
    </row>
    <row r="96" ht="15.75" customHeight="1">
      <c r="A96" s="97"/>
      <c r="B96" s="106"/>
      <c r="I96" s="107"/>
      <c r="J96" s="98"/>
      <c r="K96" s="99"/>
      <c r="L96" s="99"/>
      <c r="M96" s="99"/>
      <c r="N96" s="99"/>
      <c r="O96" s="99"/>
      <c r="P96" s="99"/>
      <c r="Q96" s="99"/>
      <c r="R96" s="99"/>
      <c r="S96" s="99"/>
      <c r="T96" s="99"/>
      <c r="U96" s="99"/>
      <c r="V96" s="99"/>
      <c r="W96" s="99"/>
      <c r="X96" s="99"/>
      <c r="Y96" s="99"/>
      <c r="Z96" s="99"/>
    </row>
    <row r="97" ht="15.75" customHeight="1">
      <c r="A97" s="97"/>
      <c r="B97" s="108"/>
      <c r="C97" s="109"/>
      <c r="D97" s="109"/>
      <c r="E97" s="109"/>
      <c r="F97" s="109"/>
      <c r="G97" s="109"/>
      <c r="H97" s="109"/>
      <c r="I97" s="110"/>
      <c r="J97" s="98"/>
      <c r="K97" s="99"/>
      <c r="L97" s="99"/>
      <c r="M97" s="99"/>
      <c r="N97" s="99"/>
      <c r="O97" s="99"/>
      <c r="P97" s="99"/>
      <c r="Q97" s="99"/>
      <c r="R97" s="99"/>
      <c r="S97" s="99"/>
      <c r="T97" s="99"/>
      <c r="U97" s="99"/>
      <c r="V97" s="99"/>
      <c r="W97" s="99"/>
      <c r="X97" s="99"/>
      <c r="Y97" s="99"/>
      <c r="Z97" s="99"/>
    </row>
    <row r="98" ht="15.75" customHeight="1">
      <c r="A98" s="97"/>
      <c r="B98" s="111"/>
      <c r="C98" s="112"/>
      <c r="D98" s="113"/>
      <c r="E98" s="58"/>
      <c r="F98" s="58"/>
      <c r="G98" s="58"/>
      <c r="H98" s="58"/>
      <c r="I98" s="8"/>
      <c r="J98" s="98"/>
      <c r="K98" s="99"/>
      <c r="L98" s="99"/>
      <c r="M98" s="99"/>
      <c r="N98" s="99"/>
      <c r="O98" s="99"/>
      <c r="P98" s="99"/>
      <c r="Q98" s="99"/>
      <c r="R98" s="99"/>
      <c r="S98" s="99"/>
      <c r="T98" s="99"/>
      <c r="U98" s="99"/>
      <c r="V98" s="99"/>
      <c r="W98" s="99"/>
      <c r="X98" s="99"/>
      <c r="Y98" s="99"/>
      <c r="Z98" s="99"/>
    </row>
    <row r="99" ht="15.0" customHeight="1">
      <c r="B99" s="114" t="s">
        <v>119</v>
      </c>
      <c r="C99" s="115"/>
      <c r="D99" s="116" t="s">
        <v>120</v>
      </c>
      <c r="E99" s="54"/>
      <c r="F99" s="54"/>
      <c r="G99" s="54"/>
      <c r="H99" s="54"/>
      <c r="I99" s="8"/>
    </row>
    <row r="100" ht="15.0" customHeight="1"/>
    <row r="101" ht="15.0" hidden="1" customHeight="1"/>
    <row r="102" ht="15.0" hidden="1" customHeight="1"/>
    <row r="103" ht="15.0" hidden="1" customHeight="1"/>
    <row r="104" ht="15.0" hidden="1" customHeight="1"/>
    <row r="105" ht="15.0" hidden="1" customHeight="1"/>
    <row r="106" ht="15.0" hidden="1" customHeight="1"/>
    <row r="107" ht="15.0" hidden="1" customHeight="1"/>
    <row r="108" ht="15.0" hidden="1" customHeight="1"/>
    <row r="109" ht="15.0" hidden="1" customHeight="1"/>
    <row r="110" ht="15.0" hidden="1" customHeight="1"/>
    <row r="111" ht="15.0" hidden="1"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4">
    <mergeCell ref="E73:F73"/>
    <mergeCell ref="E74:F74"/>
    <mergeCell ref="E77:F77"/>
    <mergeCell ref="E78:F78"/>
    <mergeCell ref="E79:F79"/>
    <mergeCell ref="E80:F80"/>
    <mergeCell ref="E81:F81"/>
    <mergeCell ref="E82:F82"/>
    <mergeCell ref="E46:G46"/>
    <mergeCell ref="E47:G47"/>
    <mergeCell ref="B48:I48"/>
    <mergeCell ref="B50:I50"/>
    <mergeCell ref="B52:I54"/>
    <mergeCell ref="B56:I58"/>
    <mergeCell ref="B63:B85"/>
    <mergeCell ref="E85:F85"/>
    <mergeCell ref="E83:F83"/>
    <mergeCell ref="E84:F84"/>
    <mergeCell ref="E86:G86"/>
    <mergeCell ref="E87:G87"/>
    <mergeCell ref="B89:I89"/>
    <mergeCell ref="B90:I90"/>
    <mergeCell ref="B92:I92"/>
    <mergeCell ref="B93:I97"/>
    <mergeCell ref="B98:C98"/>
    <mergeCell ref="B99:C99"/>
    <mergeCell ref="E67:F67"/>
    <mergeCell ref="I67:I85"/>
    <mergeCell ref="E68:F68"/>
    <mergeCell ref="E69:F69"/>
    <mergeCell ref="E70:F70"/>
    <mergeCell ref="E71:F71"/>
    <mergeCell ref="E72:F72"/>
    <mergeCell ref="A1:J1"/>
    <mergeCell ref="A2:J2"/>
    <mergeCell ref="C3:I3"/>
    <mergeCell ref="B5:I5"/>
    <mergeCell ref="B7:C7"/>
    <mergeCell ref="D7:E7"/>
    <mergeCell ref="D8:E8"/>
    <mergeCell ref="B8:C8"/>
    <mergeCell ref="B10:C10"/>
    <mergeCell ref="D10:E10"/>
    <mergeCell ref="B11:C11"/>
    <mergeCell ref="D11:E11"/>
    <mergeCell ref="B12:C12"/>
    <mergeCell ref="D12:E12"/>
    <mergeCell ref="B13:C13"/>
    <mergeCell ref="D13:E13"/>
    <mergeCell ref="B15:C15"/>
    <mergeCell ref="D15:E15"/>
    <mergeCell ref="B16:C16"/>
    <mergeCell ref="D16:E16"/>
    <mergeCell ref="B17:C17"/>
    <mergeCell ref="D17:E17"/>
    <mergeCell ref="B18:I18"/>
    <mergeCell ref="B20:I20"/>
    <mergeCell ref="B21:I23"/>
    <mergeCell ref="C35:D35"/>
    <mergeCell ref="E36:G36"/>
    <mergeCell ref="B24:I33"/>
    <mergeCell ref="E38:G38"/>
    <mergeCell ref="E40:G40"/>
    <mergeCell ref="E41:G41"/>
    <mergeCell ref="C42:D42"/>
    <mergeCell ref="E43:G43"/>
    <mergeCell ref="E44:G44"/>
    <mergeCell ref="E45:G45"/>
    <mergeCell ref="B60:H62"/>
    <mergeCell ref="E63:F63"/>
    <mergeCell ref="E64:F64"/>
    <mergeCell ref="I64:I66"/>
    <mergeCell ref="E65:F65"/>
    <mergeCell ref="E66:F66"/>
  </mergeCells>
  <dataValidations>
    <dataValidation type="list" allowBlank="1" showErrorMessage="1" sqref="D7">
      <formula1>"-,Myself (Licensed Contractor),Myself (Doing the Work),Myself (Hiring Subcontractors),Myself (Doing Some Work and Hiring Subcontractors),General Contractor,Project Manager,Other (Explain Below)"</formula1>
    </dataValidation>
    <dataValidation type="list" allowBlank="1" showErrorMessage="1" sqref="H36">
      <formula1>"-,No,Yes (Owner),Yes (Tenant)"</formula1>
    </dataValidation>
    <dataValidation type="list" allowBlank="1" sqref="C38:D38">
      <formula1>"Single Family Home,Condo/Apartment,Duplex,PUD,Multi Unit (2 Units),Multi Unit (3 Units),Multi Unit (4 Units),Multi Unit (5 Units),Multi Unit (6 Units)"</formula1>
    </dataValidation>
    <dataValidation type="list" allowBlank="1" sqref="G64:G85">
      <formula1>"Custom/High,Mid-Range,Low/Rental"</formula1>
    </dataValidation>
    <dataValidation type="list" allowBlank="1" showErrorMessage="1" sqref="H40 H43:H47">
      <formula1>"-,Yes,No"</formula1>
    </dataValidation>
  </dataValidations>
  <printOptions/>
  <pageMargins bottom="0.75" footer="0.0" header="0.0" left="0.7" right="0.7" top="0.75"/>
  <pageSetup fitToHeight="0"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pageSetUpPr fitToPage="1"/>
  </sheetPr>
  <sheetViews>
    <sheetView showGridLines="0" workbookViewId="0"/>
  </sheetViews>
  <sheetFormatPr customHeight="1" defaultColWidth="14.43" defaultRowHeight="15.0"/>
  <cols>
    <col customWidth="1" min="1" max="1" width="3.86"/>
    <col customWidth="1" min="2" max="2" width="17.71"/>
    <col customWidth="1" min="3" max="3" width="30.71"/>
    <col customWidth="1" min="4" max="4" width="50.71"/>
    <col customWidth="1" min="5" max="6" width="17.71"/>
    <col customWidth="1" min="7" max="7" width="4.71"/>
    <col customWidth="1" min="8" max="8" width="3.86"/>
  </cols>
  <sheetData>
    <row r="1">
      <c r="A1" s="117" t="s">
        <v>121</v>
      </c>
    </row>
    <row r="2" ht="19.5" customHeight="1">
      <c r="A2" s="2" t="s">
        <v>122</v>
      </c>
    </row>
    <row r="3" ht="19.5" customHeight="1">
      <c r="A3" s="3"/>
      <c r="B3" s="3" t="s">
        <v>2</v>
      </c>
      <c r="C3" s="118" t="str">
        <f>'Intake SOW'!C3</f>
        <v/>
      </c>
      <c r="D3" s="6"/>
      <c r="E3" s="3" t="s">
        <v>120</v>
      </c>
      <c r="F3" s="119"/>
      <c r="G3" s="6"/>
      <c r="H3" s="120"/>
    </row>
    <row r="4" ht="19.5" customHeight="1">
      <c r="A4" s="8"/>
      <c r="B4" s="8"/>
      <c r="C4" s="9"/>
      <c r="D4" s="9"/>
      <c r="E4" s="8"/>
      <c r="F4" s="8"/>
      <c r="G4" s="9"/>
      <c r="H4" s="9"/>
    </row>
    <row r="5" ht="19.5" customHeight="1">
      <c r="A5" s="10"/>
      <c r="B5" s="11" t="s">
        <v>123</v>
      </c>
      <c r="C5" s="12"/>
      <c r="D5" s="12"/>
      <c r="E5" s="12"/>
      <c r="F5" s="12"/>
      <c r="G5" s="12"/>
      <c r="H5" s="10"/>
    </row>
    <row r="6" ht="19.5" customHeight="1">
      <c r="A6" s="8"/>
      <c r="B6" s="13"/>
      <c r="C6" s="14"/>
      <c r="D6" s="15"/>
      <c r="E6" s="13"/>
      <c r="F6" s="13"/>
      <c r="G6" s="13"/>
      <c r="H6" s="8"/>
    </row>
    <row r="7" ht="19.5" customHeight="1">
      <c r="A7" s="8"/>
      <c r="B7" s="8"/>
      <c r="C7" s="16" t="s">
        <v>124</v>
      </c>
      <c r="D7" s="121" t="str">
        <f>'Intake SOW'!D15</f>
        <v/>
      </c>
      <c r="E7" s="6"/>
      <c r="F7" s="8"/>
      <c r="G7" s="9"/>
      <c r="H7" s="9"/>
    </row>
    <row r="8" ht="19.5" customHeight="1">
      <c r="A8" s="8"/>
      <c r="B8" s="8"/>
      <c r="C8" s="16" t="s">
        <v>12</v>
      </c>
      <c r="D8" s="23" t="str">
        <f>'Intake SOW'!D16</f>
        <v/>
      </c>
      <c r="E8" s="6"/>
      <c r="F8" s="8"/>
      <c r="G8" s="9"/>
      <c r="H8" s="9"/>
    </row>
    <row r="9" ht="19.5" customHeight="1">
      <c r="A9" s="24"/>
      <c r="B9" s="25"/>
      <c r="C9" s="25"/>
      <c r="D9" s="25"/>
      <c r="E9" s="25"/>
      <c r="F9" s="25"/>
      <c r="G9" s="25"/>
      <c r="H9" s="24"/>
    </row>
    <row r="10" ht="19.5" customHeight="1">
      <c r="A10" s="10"/>
      <c r="B10" s="11" t="s">
        <v>125</v>
      </c>
      <c r="C10" s="12"/>
      <c r="D10" s="12"/>
      <c r="E10" s="12"/>
      <c r="F10" s="12"/>
      <c r="G10" s="12"/>
      <c r="H10" s="10"/>
    </row>
    <row r="11" ht="19.5" customHeight="1">
      <c r="A11" s="8"/>
      <c r="B11" s="8"/>
      <c r="C11" s="52"/>
      <c r="D11" s="16"/>
      <c r="E11" s="53"/>
      <c r="F11" s="53"/>
      <c r="G11" s="53"/>
      <c r="H11" s="54"/>
    </row>
    <row r="12" ht="19.5" customHeight="1">
      <c r="A12" s="7"/>
      <c r="B12" s="55" t="s">
        <v>126</v>
      </c>
      <c r="C12" s="29"/>
      <c r="D12" s="29"/>
      <c r="E12" s="29"/>
      <c r="F12" s="29"/>
      <c r="G12" s="30"/>
      <c r="H12" s="7"/>
    </row>
    <row r="13" ht="19.5" customHeight="1">
      <c r="A13" s="7"/>
      <c r="B13" s="32"/>
      <c r="C13" s="33"/>
      <c r="D13" s="33"/>
      <c r="E13" s="33"/>
      <c r="F13" s="33"/>
      <c r="G13" s="34"/>
      <c r="H13" s="7"/>
    </row>
    <row r="14" ht="19.5" customHeight="1">
      <c r="A14" s="56"/>
      <c r="B14" s="56"/>
      <c r="C14" s="56"/>
      <c r="D14" s="56"/>
      <c r="E14" s="56"/>
      <c r="F14" s="56"/>
      <c r="G14" s="8"/>
      <c r="H14" s="8"/>
    </row>
    <row r="15" ht="19.5" customHeight="1">
      <c r="A15" s="7"/>
      <c r="B15" s="57" t="s">
        <v>127</v>
      </c>
      <c r="C15" s="29"/>
      <c r="D15" s="29"/>
      <c r="E15" s="29"/>
      <c r="F15" s="29"/>
      <c r="G15" s="30"/>
      <c r="H15" s="7"/>
    </row>
    <row r="16" ht="19.5" customHeight="1">
      <c r="A16" s="7"/>
      <c r="B16" s="32"/>
      <c r="C16" s="33"/>
      <c r="D16" s="33"/>
      <c r="E16" s="33"/>
      <c r="F16" s="33"/>
      <c r="G16" s="34"/>
      <c r="H16" s="7"/>
    </row>
    <row r="17" ht="19.5" customHeight="1">
      <c r="A17" s="2"/>
      <c r="B17" s="2" t="s">
        <v>128</v>
      </c>
      <c r="G17" s="8"/>
      <c r="H17" s="8"/>
    </row>
    <row r="18" ht="34.5" customHeight="1">
      <c r="A18" s="122"/>
      <c r="B18" s="123" t="s">
        <v>129</v>
      </c>
      <c r="C18" s="62" t="s">
        <v>48</v>
      </c>
      <c r="D18" s="62" t="s">
        <v>49</v>
      </c>
      <c r="E18" s="62" t="s">
        <v>51</v>
      </c>
      <c r="F18" s="62" t="s">
        <v>130</v>
      </c>
      <c r="G18" s="8"/>
      <c r="H18" s="8"/>
    </row>
    <row r="19" ht="34.5" customHeight="1">
      <c r="A19" s="122"/>
      <c r="B19" s="65"/>
      <c r="C19" s="124" t="str">
        <f>'Intake SOW'!C64&amp;": "&amp;'Intake SOW'!D64</f>
        <v>Division 01: Plans / Permits**</v>
      </c>
      <c r="D19" s="125" t="str">
        <f>'Intake SOW'!E64</f>
        <v/>
      </c>
      <c r="E19" s="126">
        <f>'Intake SOW'!H64</f>
        <v>0</v>
      </c>
      <c r="F19" s="127"/>
      <c r="G19" s="71" t="s">
        <v>55</v>
      </c>
      <c r="H19" s="72"/>
    </row>
    <row r="20" ht="34.5" customHeight="1">
      <c r="A20" s="122"/>
      <c r="B20" s="65"/>
      <c r="C20" s="124" t="str">
        <f>'Intake SOW'!C65&amp;": "&amp;'Intake SOW'!D65</f>
        <v>Division 02: Demolition</v>
      </c>
      <c r="D20" s="125" t="str">
        <f>'Intake SOW'!E65</f>
        <v/>
      </c>
      <c r="E20" s="126" t="str">
        <f>'Intake SOW'!H65</f>
        <v/>
      </c>
      <c r="F20" s="127"/>
      <c r="G20" s="74"/>
      <c r="H20" s="72"/>
    </row>
    <row r="21" ht="34.5" customHeight="1">
      <c r="A21" s="122"/>
      <c r="B21" s="65"/>
      <c r="C21" s="124" t="str">
        <f>'Intake SOW'!C66&amp;": "&amp;'Intake SOW'!D66</f>
        <v>Division 03: Foundation</v>
      </c>
      <c r="D21" s="125" t="str">
        <f>'Intake SOW'!E66</f>
        <v/>
      </c>
      <c r="E21" s="126" t="str">
        <f>'Intake SOW'!H66</f>
        <v/>
      </c>
      <c r="F21" s="127"/>
      <c r="G21" s="74"/>
      <c r="H21" s="72"/>
    </row>
    <row r="22" ht="34.5" customHeight="1">
      <c r="A22" s="122"/>
      <c r="B22" s="65"/>
      <c r="C22" s="128" t="str">
        <f>'Intake SOW'!C67&amp;": "&amp;'Intake SOW'!D67</f>
        <v>Division 04: Roof / Gutters</v>
      </c>
      <c r="D22" s="129" t="str">
        <f>'Intake SOW'!E67</f>
        <v>Replace</v>
      </c>
      <c r="E22" s="130" t="str">
        <f>'Intake SOW'!H67</f>
        <v/>
      </c>
      <c r="F22" s="127"/>
      <c r="G22" s="80" t="s">
        <v>131</v>
      </c>
      <c r="H22" s="81"/>
    </row>
    <row r="23" ht="34.5" customHeight="1">
      <c r="A23" s="122"/>
      <c r="B23" s="65"/>
      <c r="C23" s="128" t="str">
        <f>'Intake SOW'!C68&amp;": "&amp;'Intake SOW'!D68</f>
        <v>Division 05: Exterior / Siding</v>
      </c>
      <c r="D23" s="129" t="str">
        <f>'Intake SOW'!E68</f>
        <v>Clean</v>
      </c>
      <c r="E23" s="130" t="str">
        <f>'Intake SOW'!H68</f>
        <v/>
      </c>
      <c r="F23" s="127"/>
      <c r="G23" s="74"/>
      <c r="H23" s="81"/>
    </row>
    <row r="24" ht="34.5" customHeight="1">
      <c r="A24" s="122"/>
      <c r="B24" s="65"/>
      <c r="C24" s="128" t="str">
        <f>'Intake SOW'!C69&amp;": "&amp;'Intake SOW'!D69</f>
        <v>Division 06: Windows</v>
      </c>
      <c r="D24" s="129" t="str">
        <f>'Intake SOW'!E69</f>
        <v/>
      </c>
      <c r="E24" s="130" t="str">
        <f>'Intake SOW'!H69</f>
        <v/>
      </c>
      <c r="F24" s="127"/>
      <c r="G24" s="74"/>
      <c r="H24" s="81"/>
    </row>
    <row r="25" ht="34.5" customHeight="1">
      <c r="A25" s="122"/>
      <c r="B25" s="65"/>
      <c r="C25" s="128" t="str">
        <f>'Intake SOW'!C70&amp;": "&amp;'Intake SOW'!D70</f>
        <v>Division 07: Garage / Driveway</v>
      </c>
      <c r="D25" s="129" t="str">
        <f>'Intake SOW'!E70</f>
        <v/>
      </c>
      <c r="E25" s="130" t="str">
        <f>'Intake SOW'!H70</f>
        <v/>
      </c>
      <c r="F25" s="127"/>
      <c r="G25" s="74"/>
      <c r="H25" s="81"/>
    </row>
    <row r="26" ht="34.5" customHeight="1">
      <c r="A26" s="122"/>
      <c r="B26" s="65"/>
      <c r="C26" s="128" t="str">
        <f>'Intake SOW'!C71&amp;": "&amp;'Intake SOW'!D71</f>
        <v>Division 08: Framing</v>
      </c>
      <c r="D26" s="129" t="str">
        <f>'Intake SOW'!E71</f>
        <v/>
      </c>
      <c r="E26" s="130" t="str">
        <f>'Intake SOW'!H71</f>
        <v/>
      </c>
      <c r="F26" s="127"/>
      <c r="G26" s="74"/>
      <c r="H26" s="81"/>
    </row>
    <row r="27" ht="34.5" customHeight="1">
      <c r="A27" s="122"/>
      <c r="B27" s="65"/>
      <c r="C27" s="128" t="str">
        <f>'Intake SOW'!C72&amp;": "&amp;'Intake SOW'!D72</f>
        <v>Division 09: Finish Carpentry</v>
      </c>
      <c r="D27" s="129" t="str">
        <f>'Intake SOW'!E72</f>
        <v/>
      </c>
      <c r="E27" s="130" t="str">
        <f>'Intake SOW'!H72</f>
        <v/>
      </c>
      <c r="F27" s="127"/>
      <c r="G27" s="74"/>
      <c r="H27" s="81"/>
    </row>
    <row r="28" ht="34.5" customHeight="1">
      <c r="A28" s="122"/>
      <c r="B28" s="65"/>
      <c r="C28" s="128" t="str">
        <f>'Intake SOW'!C73&amp;": "&amp;'Intake SOW'!D73</f>
        <v>Division 10: Sheetrock / Insulation</v>
      </c>
      <c r="D28" s="129" t="str">
        <f>'Intake SOW'!E73</f>
        <v>Bathroom Sheetrock </v>
      </c>
      <c r="E28" s="130" t="str">
        <f>'Intake SOW'!H73</f>
        <v/>
      </c>
      <c r="F28" s="127"/>
      <c r="G28" s="74"/>
      <c r="H28" s="81"/>
    </row>
    <row r="29" ht="34.5" customHeight="1">
      <c r="A29" s="122"/>
      <c r="B29" s="65"/>
      <c r="C29" s="128" t="str">
        <f>'Intake SOW'!C74&amp;": "&amp;'Intake SOW'!D74</f>
        <v>Division 11: Interior Paint</v>
      </c>
      <c r="D29" s="129" t="str">
        <f>'Intake SOW'!E74</f>
        <v>Paint</v>
      </c>
      <c r="E29" s="130" t="str">
        <f>'Intake SOW'!H74</f>
        <v/>
      </c>
      <c r="F29" s="127"/>
      <c r="G29" s="74"/>
      <c r="H29" s="81"/>
    </row>
    <row r="30" ht="34.5" customHeight="1">
      <c r="A30" s="122"/>
      <c r="B30" s="65"/>
      <c r="C30" s="128" t="str">
        <f>'Intake SOW'!C75&amp;": "&amp;'Intake SOW'!D75</f>
        <v>Division 12: Flooring</v>
      </c>
      <c r="D30" s="129" t="str">
        <f>'Intake SOW'!E75</f>
        <v>Sand and finish </v>
      </c>
      <c r="E30" s="130" t="str">
        <f>'Intake SOW'!H75</f>
        <v/>
      </c>
      <c r="F30" s="127"/>
      <c r="G30" s="74"/>
      <c r="H30" s="81"/>
    </row>
    <row r="31" ht="34.5" customHeight="1">
      <c r="A31" s="122"/>
      <c r="B31" s="65"/>
      <c r="C31" s="128" t="str">
        <f>'Intake SOW'!C76&amp;": "&amp;'Intake SOW'!D76</f>
        <v>Division 13: Kitchen</v>
      </c>
      <c r="D31" s="129" t="str">
        <f>'Intake SOW'!E76</f>
        <v>paint cabinets</v>
      </c>
      <c r="E31" s="130" t="str">
        <f>'Intake SOW'!H76</f>
        <v/>
      </c>
      <c r="F31" s="127"/>
      <c r="G31" s="74"/>
      <c r="H31" s="81"/>
    </row>
    <row r="32" ht="34.5" customHeight="1">
      <c r="A32" s="122"/>
      <c r="B32" s="65"/>
      <c r="C32" s="128" t="str">
        <f>'Intake SOW'!C77&amp;": "&amp;'Intake SOW'!D77</f>
        <v>Division 14: Bathrooms</v>
      </c>
      <c r="D32" s="129" t="str">
        <f>'Intake SOW'!E77</f>
        <v>clean up </v>
      </c>
      <c r="E32" s="130" t="str">
        <f>'Intake SOW'!H77</f>
        <v/>
      </c>
      <c r="F32" s="127"/>
      <c r="G32" s="74"/>
      <c r="H32" s="81"/>
    </row>
    <row r="33" ht="34.5" customHeight="1">
      <c r="A33" s="122"/>
      <c r="B33" s="65"/>
      <c r="C33" s="128" t="str">
        <f>'Intake SOW'!C78&amp;": "&amp;'Intake SOW'!D78</f>
        <v>Division 15: Plumbing Work</v>
      </c>
      <c r="D33" s="129" t="str">
        <f>'Intake SOW'!E78</f>
        <v>MISC</v>
      </c>
      <c r="E33" s="130" t="str">
        <f>'Intake SOW'!H78</f>
        <v/>
      </c>
      <c r="F33" s="127"/>
      <c r="G33" s="74"/>
      <c r="H33" s="81"/>
    </row>
    <row r="34" ht="34.5" customHeight="1">
      <c r="A34" s="122"/>
      <c r="B34" s="65"/>
      <c r="C34" s="128" t="str">
        <f>'Intake SOW'!C79&amp;": "&amp;'Intake SOW'!D79</f>
        <v>Division 16: Electrical Work</v>
      </c>
      <c r="D34" s="129" t="str">
        <f>'Intake SOW'!E79</f>
        <v>Materials plus labor </v>
      </c>
      <c r="E34" s="130" t="str">
        <f>'Intake SOW'!H79</f>
        <v/>
      </c>
      <c r="F34" s="127"/>
      <c r="G34" s="74"/>
      <c r="H34" s="81"/>
    </row>
    <row r="35" ht="34.5" customHeight="1">
      <c r="A35" s="122"/>
      <c r="B35" s="65"/>
      <c r="C35" s="128" t="str">
        <f>'Intake SOW'!C80&amp;": "&amp;'Intake SOW'!D80</f>
        <v>Division 17: HVAC Work</v>
      </c>
      <c r="D35" s="129" t="str">
        <f>'Intake SOW'!E80</f>
        <v>Tune-Up </v>
      </c>
      <c r="E35" s="130" t="str">
        <f>'Intake SOW'!H80</f>
        <v/>
      </c>
      <c r="F35" s="127"/>
      <c r="G35" s="74"/>
      <c r="H35" s="81"/>
    </row>
    <row r="36" ht="34.5" customHeight="1">
      <c r="A36" s="122"/>
      <c r="B36" s="65"/>
      <c r="C36" s="128" t="str">
        <f>'Intake SOW'!C81&amp;": "&amp;'Intake SOW'!D81</f>
        <v>Division 18: Appliances</v>
      </c>
      <c r="D36" s="129" t="str">
        <f>'Intake SOW'!E81</f>
        <v>clean up </v>
      </c>
      <c r="E36" s="130" t="str">
        <f>'Intake SOW'!H81</f>
        <v/>
      </c>
      <c r="F36" s="127"/>
      <c r="G36" s="74"/>
      <c r="H36" s="81"/>
    </row>
    <row r="37" ht="34.5" customHeight="1">
      <c r="A37" s="122"/>
      <c r="B37" s="65"/>
      <c r="C37" s="128" t="str">
        <f>'Intake SOW'!C82&amp;": "&amp;'Intake SOW'!D82</f>
        <v>Division 19: Yard / Landscaping</v>
      </c>
      <c r="D37" s="129" t="str">
        <f>'Intake SOW'!E82</f>
        <v>Clean up </v>
      </c>
      <c r="E37" s="130" t="str">
        <f>'Intake SOW'!H82</f>
        <v/>
      </c>
      <c r="F37" s="127"/>
      <c r="G37" s="74"/>
      <c r="H37" s="81"/>
    </row>
    <row r="38" ht="34.5" customHeight="1">
      <c r="A38" s="122"/>
      <c r="B38" s="65"/>
      <c r="C38" s="128" t="str">
        <f>'Intake SOW'!C83&amp;": "&amp;'Intake SOW'!D83</f>
        <v>Division 20: Basement Finishes</v>
      </c>
      <c r="D38" s="129" t="str">
        <f>'Intake SOW'!E83</f>
        <v>N/A</v>
      </c>
      <c r="E38" s="130" t="str">
        <f>'Intake SOW'!H83</f>
        <v/>
      </c>
      <c r="F38" s="127"/>
      <c r="G38" s="74"/>
      <c r="H38" s="81"/>
    </row>
    <row r="39" ht="34.5" customHeight="1">
      <c r="A39" s="122"/>
      <c r="B39" s="65"/>
      <c r="C39" s="128" t="str">
        <f>'Intake SOW'!C84&amp;": "&amp;'Intake SOW'!D84</f>
        <v>Division 21: Trim </v>
      </c>
      <c r="D39" s="129" t="str">
        <f>'Intake SOW'!E84</f>
        <v>Trim the house out</v>
      </c>
      <c r="E39" s="130" t="str">
        <f>'Intake SOW'!H84</f>
        <v/>
      </c>
      <c r="F39" s="127"/>
      <c r="G39" s="74"/>
      <c r="H39" s="81"/>
    </row>
    <row r="40" ht="34.5" customHeight="1">
      <c r="A40" s="122"/>
      <c r="B40" s="91"/>
      <c r="C40" s="128" t="str">
        <f>'Intake SOW'!C85&amp;": "&amp;'Intake SOW'!D85</f>
        <v>Division 22: Dumpster + clean</v>
      </c>
      <c r="D40" s="129" t="str">
        <f>'Intake SOW'!E85</f>
        <v/>
      </c>
      <c r="E40" s="130" t="str">
        <f>'Intake SOW'!H85</f>
        <v/>
      </c>
      <c r="F40" s="127"/>
      <c r="G40" s="74"/>
      <c r="H40" s="81"/>
    </row>
    <row r="41" ht="34.5" customHeight="1">
      <c r="A41" s="8"/>
      <c r="B41" s="131"/>
      <c r="C41" s="132"/>
      <c r="D41" s="133" t="s">
        <v>113</v>
      </c>
      <c r="E41" s="94">
        <f>'Intake SOW'!H86</f>
        <v>0</v>
      </c>
      <c r="F41" s="134"/>
      <c r="G41" s="8"/>
      <c r="H41" s="8"/>
    </row>
    <row r="42" ht="34.5" customHeight="1">
      <c r="A42" s="8"/>
      <c r="B42" s="8"/>
      <c r="C42" s="135"/>
      <c r="D42" s="136" t="s">
        <v>132</v>
      </c>
      <c r="E42" s="137">
        <f t="shared" ref="E42:F42" si="1">SUM(E19:E41)</f>
        <v>0</v>
      </c>
      <c r="F42" s="137">
        <f t="shared" si="1"/>
        <v>0</v>
      </c>
      <c r="G42" s="8"/>
      <c r="H42" s="8"/>
    </row>
    <row r="43" ht="19.5" customHeight="1">
      <c r="G43" s="98"/>
      <c r="H43" s="98"/>
    </row>
    <row r="44" ht="15.75" customHeight="1">
      <c r="A44" s="56"/>
      <c r="B44" s="56" t="s">
        <v>116</v>
      </c>
      <c r="G44" s="98"/>
      <c r="H44" s="98"/>
    </row>
    <row r="45" ht="15.0"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B10:G10"/>
    <mergeCell ref="B12:G13"/>
    <mergeCell ref="B15:G16"/>
    <mergeCell ref="B17:F17"/>
    <mergeCell ref="B18:B40"/>
    <mergeCell ref="G19:G21"/>
    <mergeCell ref="G22:G40"/>
    <mergeCell ref="B44:F44"/>
    <mergeCell ref="A1:H1"/>
    <mergeCell ref="A2:H2"/>
    <mergeCell ref="C3:D3"/>
    <mergeCell ref="F3:G3"/>
    <mergeCell ref="B5:G5"/>
    <mergeCell ref="D7:E7"/>
    <mergeCell ref="D8:E8"/>
  </mergeCells>
  <printOptions/>
  <pageMargins bottom="0.75" footer="0.0" header="0.0" left="0.7" right="0.7" top="0.75"/>
  <pageSetup fitToHeight="0"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pageSetUpPr fitToPage="1"/>
  </sheetPr>
  <sheetViews>
    <sheetView showGridLines="0" workbookViewId="0"/>
  </sheetViews>
  <sheetFormatPr customHeight="1" defaultColWidth="14.43" defaultRowHeight="15.0"/>
  <cols>
    <col customWidth="1" min="1" max="1" width="3.86"/>
    <col customWidth="1" min="2" max="2" width="17.71"/>
    <col customWidth="1" min="3" max="3" width="30.71"/>
    <col customWidth="1" min="4" max="4" width="50.71"/>
    <col customWidth="1" min="5" max="6" width="17.71"/>
    <col customWidth="1" min="7" max="7" width="4.71"/>
    <col customWidth="1" min="8" max="8" width="3.86"/>
  </cols>
  <sheetData>
    <row r="1">
      <c r="A1" s="117" t="s">
        <v>133</v>
      </c>
    </row>
    <row r="2" ht="19.5" customHeight="1">
      <c r="A2" s="2" t="s">
        <v>122</v>
      </c>
    </row>
    <row r="3" ht="19.5" customHeight="1">
      <c r="A3" s="3"/>
      <c r="B3" s="3" t="s">
        <v>2</v>
      </c>
      <c r="C3" s="118" t="str">
        <f>'Intake SOW'!C3</f>
        <v/>
      </c>
      <c r="D3" s="6"/>
      <c r="E3" s="3" t="s">
        <v>120</v>
      </c>
      <c r="F3" s="119"/>
      <c r="G3" s="6"/>
      <c r="H3" s="120"/>
    </row>
    <row r="4" ht="19.5" customHeight="1">
      <c r="A4" s="8"/>
      <c r="B4" s="8"/>
      <c r="C4" s="9"/>
      <c r="D4" s="9"/>
      <c r="E4" s="8"/>
      <c r="F4" s="8"/>
      <c r="G4" s="9"/>
      <c r="H4" s="9"/>
    </row>
    <row r="5" ht="19.5" customHeight="1">
      <c r="A5" s="10"/>
      <c r="B5" s="11" t="s">
        <v>123</v>
      </c>
      <c r="C5" s="12"/>
      <c r="D5" s="12"/>
      <c r="E5" s="12"/>
      <c r="F5" s="12"/>
      <c r="G5" s="12"/>
      <c r="H5" s="10"/>
    </row>
    <row r="6" ht="19.5" customHeight="1">
      <c r="A6" s="8"/>
      <c r="B6" s="13"/>
      <c r="C6" s="14"/>
      <c r="D6" s="15"/>
      <c r="E6" s="13"/>
      <c r="F6" s="13"/>
      <c r="G6" s="13"/>
      <c r="H6" s="8"/>
    </row>
    <row r="7" ht="19.5" customHeight="1">
      <c r="A7" s="8"/>
      <c r="B7" s="8"/>
      <c r="C7" s="16" t="s">
        <v>124</v>
      </c>
      <c r="D7" s="121" t="str">
        <f>'Intake SOW'!D15</f>
        <v/>
      </c>
      <c r="E7" s="6"/>
      <c r="F7" s="8"/>
      <c r="G7" s="9"/>
      <c r="H7" s="9"/>
    </row>
    <row r="8" ht="19.5" customHeight="1">
      <c r="A8" s="8"/>
      <c r="B8" s="8"/>
      <c r="C8" s="16" t="s">
        <v>12</v>
      </c>
      <c r="D8" s="23" t="str">
        <f>'Intake SOW'!D16</f>
        <v/>
      </c>
      <c r="E8" s="6"/>
      <c r="F8" s="8"/>
      <c r="G8" s="9"/>
      <c r="H8" s="9"/>
    </row>
    <row r="9" ht="19.5" customHeight="1">
      <c r="A9" s="24"/>
      <c r="B9" s="25"/>
      <c r="C9" s="25"/>
      <c r="D9" s="25"/>
      <c r="E9" s="25"/>
      <c r="F9" s="25"/>
      <c r="G9" s="25"/>
      <c r="H9" s="24"/>
    </row>
    <row r="10" ht="19.5" customHeight="1">
      <c r="A10" s="10"/>
      <c r="B10" s="11" t="s">
        <v>125</v>
      </c>
      <c r="C10" s="12"/>
      <c r="D10" s="12"/>
      <c r="E10" s="12"/>
      <c r="F10" s="12"/>
      <c r="G10" s="12"/>
      <c r="H10" s="10"/>
    </row>
    <row r="11" ht="19.5" customHeight="1">
      <c r="A11" s="8"/>
      <c r="B11" s="8"/>
      <c r="C11" s="52"/>
      <c r="D11" s="16"/>
      <c r="E11" s="53"/>
      <c r="F11" s="53"/>
      <c r="G11" s="53"/>
      <c r="H11" s="54"/>
    </row>
    <row r="12" ht="19.5" customHeight="1">
      <c r="A12" s="7"/>
      <c r="B12" s="55" t="s">
        <v>126</v>
      </c>
      <c r="C12" s="29"/>
      <c r="D12" s="29"/>
      <c r="E12" s="29"/>
      <c r="F12" s="29"/>
      <c r="G12" s="30"/>
      <c r="H12" s="7"/>
    </row>
    <row r="13" ht="19.5" customHeight="1">
      <c r="A13" s="7"/>
      <c r="B13" s="32"/>
      <c r="C13" s="33"/>
      <c r="D13" s="33"/>
      <c r="E13" s="33"/>
      <c r="F13" s="33"/>
      <c r="G13" s="34"/>
      <c r="H13" s="7"/>
    </row>
    <row r="14" ht="19.5" customHeight="1">
      <c r="A14" s="56"/>
      <c r="B14" s="56"/>
      <c r="C14" s="56"/>
      <c r="D14" s="56"/>
      <c r="E14" s="56"/>
      <c r="F14" s="56"/>
      <c r="G14" s="8"/>
      <c r="H14" s="8"/>
    </row>
    <row r="15" ht="19.5" customHeight="1">
      <c r="A15" s="7"/>
      <c r="B15" s="57" t="s">
        <v>127</v>
      </c>
      <c r="C15" s="29"/>
      <c r="D15" s="29"/>
      <c r="E15" s="29"/>
      <c r="F15" s="29"/>
      <c r="G15" s="30"/>
      <c r="H15" s="7"/>
    </row>
    <row r="16" ht="19.5" customHeight="1">
      <c r="A16" s="7"/>
      <c r="B16" s="32"/>
      <c r="C16" s="33"/>
      <c r="D16" s="33"/>
      <c r="E16" s="33"/>
      <c r="F16" s="33"/>
      <c r="G16" s="34"/>
      <c r="H16" s="7"/>
    </row>
    <row r="17" ht="19.5" customHeight="1">
      <c r="A17" s="2"/>
      <c r="B17" s="2" t="s">
        <v>128</v>
      </c>
      <c r="G17" s="8"/>
      <c r="H17" s="8"/>
    </row>
    <row r="18" ht="34.5" customHeight="1">
      <c r="A18" s="122"/>
      <c r="B18" s="123" t="s">
        <v>129</v>
      </c>
      <c r="C18" s="62" t="s">
        <v>48</v>
      </c>
      <c r="D18" s="62" t="s">
        <v>49</v>
      </c>
      <c r="E18" s="62" t="s">
        <v>51</v>
      </c>
      <c r="F18" s="62" t="s">
        <v>130</v>
      </c>
      <c r="G18" s="8"/>
      <c r="H18" s="8"/>
    </row>
    <row r="19" ht="34.5" customHeight="1">
      <c r="A19" s="122"/>
      <c r="B19" s="65"/>
      <c r="C19" s="124" t="str">
        <f>'Intake SOW'!C64&amp;": "&amp;'Intake SOW'!D64</f>
        <v>Division 01: Plans / Permits**</v>
      </c>
      <c r="D19" s="125" t="str">
        <f>'Intake SOW'!E64</f>
        <v/>
      </c>
      <c r="E19" s="126">
        <f>'Intake SOW'!H64-'Draw 1 Request Form'!F19</f>
        <v>0</v>
      </c>
      <c r="F19" s="127"/>
      <c r="G19" s="71" t="s">
        <v>55</v>
      </c>
      <c r="H19" s="72"/>
    </row>
    <row r="20" ht="34.5" customHeight="1">
      <c r="A20" s="122"/>
      <c r="B20" s="65"/>
      <c r="C20" s="124" t="str">
        <f>'Intake SOW'!C65&amp;": "&amp;'Intake SOW'!D65</f>
        <v>Division 02: Demolition</v>
      </c>
      <c r="D20" s="125" t="str">
        <f>'Intake SOW'!E65</f>
        <v/>
      </c>
      <c r="E20" s="126">
        <f>'Intake SOW'!H65-'Draw 1 Request Form'!F20</f>
        <v>0</v>
      </c>
      <c r="F20" s="127"/>
      <c r="G20" s="74"/>
      <c r="H20" s="72"/>
    </row>
    <row r="21" ht="34.5" customHeight="1">
      <c r="A21" s="122"/>
      <c r="B21" s="65"/>
      <c r="C21" s="124" t="str">
        <f>'Intake SOW'!C66&amp;": "&amp;'Intake SOW'!D66</f>
        <v>Division 03: Foundation</v>
      </c>
      <c r="D21" s="125" t="str">
        <f>'Intake SOW'!E66</f>
        <v/>
      </c>
      <c r="E21" s="126">
        <f>'Intake SOW'!H66-'Draw 1 Request Form'!F21</f>
        <v>0</v>
      </c>
      <c r="F21" s="127"/>
      <c r="G21" s="74"/>
      <c r="H21" s="72"/>
    </row>
    <row r="22" ht="34.5" customHeight="1">
      <c r="A22" s="122"/>
      <c r="B22" s="65"/>
      <c r="C22" s="128" t="str">
        <f>'Intake SOW'!C67&amp;": "&amp;'Intake SOW'!D67</f>
        <v>Division 04: Roof / Gutters</v>
      </c>
      <c r="D22" s="129" t="str">
        <f>'Intake SOW'!E67</f>
        <v>Replace</v>
      </c>
      <c r="E22" s="138">
        <f>'Intake SOW'!H67-'Draw 1 Request Form'!F22</f>
        <v>0</v>
      </c>
      <c r="F22" s="127"/>
      <c r="G22" s="80" t="s">
        <v>134</v>
      </c>
      <c r="H22" s="81"/>
    </row>
    <row r="23" ht="34.5" customHeight="1">
      <c r="A23" s="122"/>
      <c r="B23" s="65"/>
      <c r="C23" s="128" t="str">
        <f>'Intake SOW'!C68&amp;": "&amp;'Intake SOW'!D68</f>
        <v>Division 05: Exterior / Siding</v>
      </c>
      <c r="D23" s="129" t="str">
        <f>'Intake SOW'!E68</f>
        <v>Clean</v>
      </c>
      <c r="E23" s="138">
        <f>'Intake SOW'!H68-'Draw 1 Request Form'!F23</f>
        <v>0</v>
      </c>
      <c r="F23" s="127"/>
      <c r="G23" s="74"/>
      <c r="H23" s="81"/>
    </row>
    <row r="24" ht="34.5" customHeight="1">
      <c r="A24" s="122"/>
      <c r="B24" s="65"/>
      <c r="C24" s="128" t="str">
        <f>'Intake SOW'!C69&amp;": "&amp;'Intake SOW'!D69</f>
        <v>Division 06: Windows</v>
      </c>
      <c r="D24" s="129" t="str">
        <f>'Intake SOW'!E69</f>
        <v/>
      </c>
      <c r="E24" s="138">
        <f>'Intake SOW'!H69-'Draw 1 Request Form'!F24</f>
        <v>0</v>
      </c>
      <c r="F24" s="127"/>
      <c r="G24" s="74"/>
      <c r="H24" s="81"/>
    </row>
    <row r="25" ht="34.5" customHeight="1">
      <c r="A25" s="122"/>
      <c r="B25" s="65"/>
      <c r="C25" s="128" t="str">
        <f>'Intake SOW'!C70&amp;": "&amp;'Intake SOW'!D70</f>
        <v>Division 07: Garage / Driveway</v>
      </c>
      <c r="D25" s="129" t="str">
        <f>'Intake SOW'!E70</f>
        <v/>
      </c>
      <c r="E25" s="138">
        <f>'Intake SOW'!H70-'Draw 1 Request Form'!F25</f>
        <v>0</v>
      </c>
      <c r="F25" s="127"/>
      <c r="G25" s="74"/>
      <c r="H25" s="81"/>
    </row>
    <row r="26" ht="34.5" customHeight="1">
      <c r="A26" s="122"/>
      <c r="B26" s="65"/>
      <c r="C26" s="128" t="str">
        <f>'Intake SOW'!C71&amp;": "&amp;'Intake SOW'!D71</f>
        <v>Division 08: Framing</v>
      </c>
      <c r="D26" s="129" t="str">
        <f>'Intake SOW'!E71</f>
        <v/>
      </c>
      <c r="E26" s="138">
        <f>'Intake SOW'!H71-'Draw 1 Request Form'!F26</f>
        <v>0</v>
      </c>
      <c r="F26" s="127"/>
      <c r="G26" s="74"/>
      <c r="H26" s="81"/>
    </row>
    <row r="27" ht="34.5" customHeight="1">
      <c r="A27" s="122"/>
      <c r="B27" s="65"/>
      <c r="C27" s="128" t="str">
        <f>'Intake SOW'!C72&amp;": "&amp;'Intake SOW'!D72</f>
        <v>Division 09: Finish Carpentry</v>
      </c>
      <c r="D27" s="129" t="str">
        <f>'Intake SOW'!E72</f>
        <v/>
      </c>
      <c r="E27" s="138">
        <f>'Intake SOW'!H72-'Draw 1 Request Form'!F27</f>
        <v>0</v>
      </c>
      <c r="F27" s="127"/>
      <c r="G27" s="74"/>
      <c r="H27" s="81"/>
    </row>
    <row r="28" ht="34.5" customHeight="1">
      <c r="A28" s="122"/>
      <c r="B28" s="65"/>
      <c r="C28" s="128" t="str">
        <f>'Intake SOW'!C73&amp;": "&amp;'Intake SOW'!D73</f>
        <v>Division 10: Sheetrock / Insulation</v>
      </c>
      <c r="D28" s="129" t="str">
        <f>'Intake SOW'!E73</f>
        <v>Bathroom Sheetrock </v>
      </c>
      <c r="E28" s="138">
        <f>'Intake SOW'!H73-'Draw 1 Request Form'!F28</f>
        <v>0</v>
      </c>
      <c r="F28" s="127"/>
      <c r="G28" s="74"/>
      <c r="H28" s="81"/>
    </row>
    <row r="29" ht="34.5" customHeight="1">
      <c r="A29" s="122"/>
      <c r="B29" s="65"/>
      <c r="C29" s="128" t="str">
        <f>'Intake SOW'!C74&amp;": "&amp;'Intake SOW'!D74</f>
        <v>Division 11: Interior Paint</v>
      </c>
      <c r="D29" s="129" t="str">
        <f>'Intake SOW'!E74</f>
        <v>Paint</v>
      </c>
      <c r="E29" s="138">
        <f>'Intake SOW'!H74-'Draw 1 Request Form'!F29</f>
        <v>0</v>
      </c>
      <c r="F29" s="127"/>
      <c r="G29" s="74"/>
      <c r="H29" s="81"/>
    </row>
    <row r="30" ht="34.5" customHeight="1">
      <c r="A30" s="122"/>
      <c r="B30" s="65"/>
      <c r="C30" s="128" t="str">
        <f>'Intake SOW'!C75&amp;": "&amp;'Intake SOW'!D75</f>
        <v>Division 12: Flooring</v>
      </c>
      <c r="D30" s="129" t="str">
        <f>'Intake SOW'!E75</f>
        <v>Sand and finish </v>
      </c>
      <c r="E30" s="138">
        <f>'Intake SOW'!H75-'Draw 1 Request Form'!F30</f>
        <v>0</v>
      </c>
      <c r="F30" s="127"/>
      <c r="G30" s="74"/>
      <c r="H30" s="81"/>
    </row>
    <row r="31" ht="34.5" customHeight="1">
      <c r="A31" s="122"/>
      <c r="B31" s="65"/>
      <c r="C31" s="128" t="str">
        <f>'Intake SOW'!C76&amp;": "&amp;'Intake SOW'!D76</f>
        <v>Division 13: Kitchen</v>
      </c>
      <c r="D31" s="129" t="str">
        <f>'Intake SOW'!E76</f>
        <v>paint cabinets</v>
      </c>
      <c r="E31" s="138">
        <f>'Intake SOW'!H76-'Draw 1 Request Form'!F31</f>
        <v>0</v>
      </c>
      <c r="F31" s="127"/>
      <c r="G31" s="74"/>
      <c r="H31" s="81"/>
    </row>
    <row r="32" ht="34.5" customHeight="1">
      <c r="A32" s="122"/>
      <c r="B32" s="65"/>
      <c r="C32" s="128" t="str">
        <f>'Intake SOW'!C77&amp;": "&amp;'Intake SOW'!D77</f>
        <v>Division 14: Bathrooms</v>
      </c>
      <c r="D32" s="129" t="str">
        <f>'Intake SOW'!E77</f>
        <v>clean up </v>
      </c>
      <c r="E32" s="138">
        <f>'Intake SOW'!H77-'Draw 1 Request Form'!F32</f>
        <v>0</v>
      </c>
      <c r="F32" s="127"/>
      <c r="G32" s="74"/>
      <c r="H32" s="81"/>
    </row>
    <row r="33" ht="34.5" customHeight="1">
      <c r="A33" s="122"/>
      <c r="B33" s="65"/>
      <c r="C33" s="128" t="str">
        <f>'Intake SOW'!C78&amp;": "&amp;'Intake SOW'!D78</f>
        <v>Division 15: Plumbing Work</v>
      </c>
      <c r="D33" s="129" t="str">
        <f>'Intake SOW'!E78</f>
        <v>MISC</v>
      </c>
      <c r="E33" s="138">
        <f>'Intake SOW'!H78-'Draw 1 Request Form'!F33</f>
        <v>0</v>
      </c>
      <c r="F33" s="127"/>
      <c r="G33" s="74"/>
      <c r="H33" s="81"/>
    </row>
    <row r="34" ht="34.5" customHeight="1">
      <c r="A34" s="122"/>
      <c r="B34" s="65"/>
      <c r="C34" s="128" t="str">
        <f>'Intake SOW'!C79&amp;": "&amp;'Intake SOW'!D79</f>
        <v>Division 16: Electrical Work</v>
      </c>
      <c r="D34" s="129" t="str">
        <f>'Intake SOW'!E79</f>
        <v>Materials plus labor </v>
      </c>
      <c r="E34" s="138">
        <f>'Intake SOW'!H79-'Draw 1 Request Form'!F34</f>
        <v>0</v>
      </c>
      <c r="F34" s="127"/>
      <c r="G34" s="74"/>
      <c r="H34" s="81"/>
    </row>
    <row r="35" ht="34.5" customHeight="1">
      <c r="A35" s="122"/>
      <c r="B35" s="65"/>
      <c r="C35" s="128" t="str">
        <f>'Intake SOW'!C80&amp;": "&amp;'Intake SOW'!D80</f>
        <v>Division 17: HVAC Work</v>
      </c>
      <c r="D35" s="129" t="str">
        <f>'Intake SOW'!E80</f>
        <v>Tune-Up </v>
      </c>
      <c r="E35" s="138">
        <f>'Intake SOW'!H80-'Draw 1 Request Form'!F35</f>
        <v>0</v>
      </c>
      <c r="F35" s="127"/>
      <c r="G35" s="74"/>
      <c r="H35" s="81"/>
    </row>
    <row r="36" ht="34.5" customHeight="1">
      <c r="A36" s="122"/>
      <c r="B36" s="65"/>
      <c r="C36" s="128" t="str">
        <f>'Intake SOW'!C81&amp;": "&amp;'Intake SOW'!D81</f>
        <v>Division 18: Appliances</v>
      </c>
      <c r="D36" s="129" t="str">
        <f>'Intake SOW'!E81</f>
        <v>clean up </v>
      </c>
      <c r="E36" s="138">
        <f>'Intake SOW'!H81-'Draw 1 Request Form'!F36</f>
        <v>0</v>
      </c>
      <c r="F36" s="127"/>
      <c r="G36" s="74"/>
      <c r="H36" s="81"/>
    </row>
    <row r="37" ht="34.5" customHeight="1">
      <c r="A37" s="122"/>
      <c r="B37" s="65"/>
      <c r="C37" s="128" t="str">
        <f>'Intake SOW'!C82&amp;": "&amp;'Intake SOW'!D82</f>
        <v>Division 19: Yard / Landscaping</v>
      </c>
      <c r="D37" s="129" t="str">
        <f>'Intake SOW'!E82</f>
        <v>Clean up </v>
      </c>
      <c r="E37" s="138">
        <f>'Intake SOW'!H82-'Draw 1 Request Form'!F37</f>
        <v>0</v>
      </c>
      <c r="F37" s="127"/>
      <c r="G37" s="74"/>
      <c r="H37" s="81"/>
    </row>
    <row r="38" ht="34.5" customHeight="1">
      <c r="A38" s="122"/>
      <c r="B38" s="65"/>
      <c r="C38" s="128" t="str">
        <f>'Intake SOW'!C83&amp;": "&amp;'Intake SOW'!D83</f>
        <v>Division 20: Basement Finishes</v>
      </c>
      <c r="D38" s="129" t="str">
        <f>'Intake SOW'!E83</f>
        <v>N/A</v>
      </c>
      <c r="E38" s="138">
        <f>'Intake SOW'!H83-'Draw 1 Request Form'!F38</f>
        <v>0</v>
      </c>
      <c r="F38" s="127"/>
      <c r="G38" s="74"/>
      <c r="H38" s="81"/>
    </row>
    <row r="39" ht="34.5" customHeight="1">
      <c r="A39" s="122"/>
      <c r="B39" s="65"/>
      <c r="C39" s="128" t="str">
        <f>'Intake SOW'!C84&amp;": "&amp;'Intake SOW'!D84</f>
        <v>Division 21: Trim </v>
      </c>
      <c r="D39" s="129" t="str">
        <f>'Intake SOW'!E84</f>
        <v>Trim the house out</v>
      </c>
      <c r="E39" s="138">
        <f>'Intake SOW'!H84-'Draw 1 Request Form'!F39</f>
        <v>0</v>
      </c>
      <c r="F39" s="127"/>
      <c r="G39" s="74"/>
      <c r="H39" s="81"/>
    </row>
    <row r="40" ht="34.5" customHeight="1">
      <c r="A40" s="122"/>
      <c r="B40" s="91"/>
      <c r="C40" s="128" t="str">
        <f>'Intake SOW'!C85&amp;": "&amp;'Intake SOW'!D85</f>
        <v>Division 22: Dumpster + clean</v>
      </c>
      <c r="D40" s="129" t="str">
        <f>'Intake SOW'!E85</f>
        <v/>
      </c>
      <c r="E40" s="138">
        <f>'Intake SOW'!H85-'Draw 1 Request Form'!F40</f>
        <v>0</v>
      </c>
      <c r="F40" s="127"/>
      <c r="G40" s="74"/>
      <c r="H40" s="81"/>
    </row>
    <row r="41" ht="34.5" customHeight="1">
      <c r="A41" s="8"/>
      <c r="B41" s="131"/>
      <c r="C41" s="132"/>
      <c r="D41" s="133" t="s">
        <v>113</v>
      </c>
      <c r="E41" s="139">
        <f>'Intake SOW'!H86-'Draw 1 Request Form'!F41</f>
        <v>0</v>
      </c>
      <c r="F41" s="134"/>
      <c r="G41" s="8"/>
      <c r="H41" s="8"/>
    </row>
    <row r="42" ht="34.5" customHeight="1">
      <c r="A42" s="8"/>
      <c r="B42" s="8"/>
      <c r="C42" s="135"/>
      <c r="D42" s="136" t="s">
        <v>132</v>
      </c>
      <c r="E42" s="137">
        <f t="shared" ref="E42:F42" si="1">SUM(E19:E41)</f>
        <v>0</v>
      </c>
      <c r="F42" s="137">
        <f t="shared" si="1"/>
        <v>0</v>
      </c>
      <c r="G42" s="8"/>
      <c r="H42" s="8"/>
    </row>
    <row r="43" ht="19.5" customHeight="1">
      <c r="G43" s="98"/>
      <c r="H43" s="98"/>
    </row>
    <row r="44" ht="15.75" customHeight="1">
      <c r="A44" s="56"/>
      <c r="B44" s="56" t="s">
        <v>116</v>
      </c>
      <c r="G44" s="98"/>
      <c r="H44" s="98"/>
    </row>
    <row r="45" ht="15.0"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B10:G10"/>
    <mergeCell ref="B12:G13"/>
    <mergeCell ref="B15:G16"/>
    <mergeCell ref="B17:F17"/>
    <mergeCell ref="B18:B40"/>
    <mergeCell ref="G19:G21"/>
    <mergeCell ref="G22:G40"/>
    <mergeCell ref="B44:F44"/>
    <mergeCell ref="A1:H1"/>
    <mergeCell ref="A2:H2"/>
    <mergeCell ref="C3:D3"/>
    <mergeCell ref="F3:G3"/>
    <mergeCell ref="B5:G5"/>
    <mergeCell ref="D7:E7"/>
    <mergeCell ref="D8:E8"/>
  </mergeCells>
  <printOptions/>
  <pageMargins bottom="0.75" footer="0.0" header="0.0" left="0.7" right="0.7" top="0.75"/>
  <pageSetup fitToHeight="0"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pageSetUpPr fitToPage="1"/>
  </sheetPr>
  <sheetViews>
    <sheetView showGridLines="0" workbookViewId="0"/>
  </sheetViews>
  <sheetFormatPr customHeight="1" defaultColWidth="14.43" defaultRowHeight="15.0"/>
  <cols>
    <col customWidth="1" min="1" max="1" width="3.86"/>
    <col customWidth="1" min="2" max="2" width="17.71"/>
    <col customWidth="1" min="3" max="3" width="30.71"/>
    <col customWidth="1" min="4" max="4" width="50.71"/>
    <col customWidth="1" min="5" max="6" width="17.71"/>
    <col customWidth="1" min="7" max="7" width="4.71"/>
    <col customWidth="1" min="8" max="8" width="3.86"/>
  </cols>
  <sheetData>
    <row r="1">
      <c r="A1" s="117" t="s">
        <v>135</v>
      </c>
    </row>
    <row r="2" ht="19.5" customHeight="1">
      <c r="A2" s="2" t="s">
        <v>122</v>
      </c>
    </row>
    <row r="3" ht="19.5" customHeight="1">
      <c r="A3" s="3"/>
      <c r="B3" s="3" t="s">
        <v>2</v>
      </c>
      <c r="C3" s="118" t="str">
        <f>'Intake SOW'!C3</f>
        <v/>
      </c>
      <c r="D3" s="6"/>
      <c r="E3" s="3" t="s">
        <v>120</v>
      </c>
      <c r="F3" s="119"/>
      <c r="G3" s="6"/>
      <c r="H3" s="120"/>
    </row>
    <row r="4" ht="19.5" customHeight="1">
      <c r="A4" s="8"/>
      <c r="B4" s="8"/>
      <c r="C4" s="9"/>
      <c r="D4" s="9"/>
      <c r="E4" s="8"/>
      <c r="F4" s="8"/>
      <c r="G4" s="9"/>
      <c r="H4" s="9"/>
    </row>
    <row r="5" ht="19.5" customHeight="1">
      <c r="A5" s="10"/>
      <c r="B5" s="11" t="s">
        <v>123</v>
      </c>
      <c r="C5" s="12"/>
      <c r="D5" s="12"/>
      <c r="E5" s="12"/>
      <c r="F5" s="12"/>
      <c r="G5" s="12"/>
      <c r="H5" s="10"/>
    </row>
    <row r="6" ht="19.5" customHeight="1">
      <c r="A6" s="8"/>
      <c r="B6" s="13"/>
      <c r="C6" s="14"/>
      <c r="D6" s="15"/>
      <c r="E6" s="13"/>
      <c r="F6" s="13"/>
      <c r="G6" s="13"/>
      <c r="H6" s="8"/>
    </row>
    <row r="7" ht="19.5" customHeight="1">
      <c r="A7" s="8"/>
      <c r="B7" s="8"/>
      <c r="C7" s="16" t="s">
        <v>124</v>
      </c>
      <c r="D7" s="121" t="str">
        <f>'Intake SOW'!D15</f>
        <v/>
      </c>
      <c r="E7" s="6"/>
      <c r="F7" s="8"/>
      <c r="G7" s="9"/>
      <c r="H7" s="9"/>
    </row>
    <row r="8" ht="19.5" customHeight="1">
      <c r="A8" s="8"/>
      <c r="B8" s="8"/>
      <c r="C8" s="16" t="s">
        <v>12</v>
      </c>
      <c r="D8" s="23" t="str">
        <f>'Intake SOW'!D16</f>
        <v/>
      </c>
      <c r="E8" s="6"/>
      <c r="F8" s="8"/>
      <c r="G8" s="9"/>
      <c r="H8" s="9"/>
    </row>
    <row r="9" ht="19.5" customHeight="1">
      <c r="A9" s="24"/>
      <c r="B9" s="25"/>
      <c r="C9" s="25"/>
      <c r="D9" s="25"/>
      <c r="E9" s="25"/>
      <c r="F9" s="25"/>
      <c r="G9" s="25"/>
      <c r="H9" s="24"/>
    </row>
    <row r="10" ht="19.5" customHeight="1">
      <c r="A10" s="10"/>
      <c r="B10" s="11" t="s">
        <v>125</v>
      </c>
      <c r="C10" s="12"/>
      <c r="D10" s="12"/>
      <c r="E10" s="12"/>
      <c r="F10" s="12"/>
      <c r="G10" s="12"/>
      <c r="H10" s="10"/>
    </row>
    <row r="11" ht="19.5" customHeight="1">
      <c r="A11" s="8"/>
      <c r="B11" s="8"/>
      <c r="C11" s="52"/>
      <c r="D11" s="16"/>
      <c r="E11" s="53"/>
      <c r="F11" s="53"/>
      <c r="G11" s="53"/>
      <c r="H11" s="54"/>
    </row>
    <row r="12" ht="19.5" customHeight="1">
      <c r="A12" s="7"/>
      <c r="B12" s="55" t="s">
        <v>126</v>
      </c>
      <c r="C12" s="29"/>
      <c r="D12" s="29"/>
      <c r="E12" s="29"/>
      <c r="F12" s="29"/>
      <c r="G12" s="30"/>
      <c r="H12" s="7"/>
    </row>
    <row r="13" ht="19.5" customHeight="1">
      <c r="A13" s="7"/>
      <c r="B13" s="32"/>
      <c r="C13" s="33"/>
      <c r="D13" s="33"/>
      <c r="E13" s="33"/>
      <c r="F13" s="33"/>
      <c r="G13" s="34"/>
      <c r="H13" s="7"/>
    </row>
    <row r="14" ht="19.5" customHeight="1">
      <c r="A14" s="56"/>
      <c r="B14" s="56"/>
      <c r="C14" s="56"/>
      <c r="D14" s="56"/>
      <c r="E14" s="56"/>
      <c r="F14" s="56"/>
      <c r="G14" s="8"/>
      <c r="H14" s="8"/>
    </row>
    <row r="15" ht="19.5" customHeight="1">
      <c r="A15" s="7"/>
      <c r="B15" s="57" t="s">
        <v>127</v>
      </c>
      <c r="C15" s="29"/>
      <c r="D15" s="29"/>
      <c r="E15" s="29"/>
      <c r="F15" s="29"/>
      <c r="G15" s="30"/>
      <c r="H15" s="7"/>
    </row>
    <row r="16" ht="19.5" customHeight="1">
      <c r="A16" s="7"/>
      <c r="B16" s="32"/>
      <c r="C16" s="33"/>
      <c r="D16" s="33"/>
      <c r="E16" s="33"/>
      <c r="F16" s="33"/>
      <c r="G16" s="34"/>
      <c r="H16" s="7"/>
    </row>
    <row r="17" ht="19.5" customHeight="1">
      <c r="A17" s="2"/>
      <c r="B17" s="2" t="s">
        <v>128</v>
      </c>
      <c r="G17" s="8"/>
      <c r="H17" s="8"/>
    </row>
    <row r="18" ht="34.5" customHeight="1">
      <c r="A18" s="122"/>
      <c r="B18" s="123" t="s">
        <v>129</v>
      </c>
      <c r="C18" s="62" t="s">
        <v>48</v>
      </c>
      <c r="D18" s="62" t="s">
        <v>49</v>
      </c>
      <c r="E18" s="62" t="s">
        <v>51</v>
      </c>
      <c r="F18" s="62" t="s">
        <v>130</v>
      </c>
      <c r="G18" s="8"/>
      <c r="H18" s="8"/>
    </row>
    <row r="19" ht="34.5" customHeight="1">
      <c r="A19" s="122"/>
      <c r="B19" s="65"/>
      <c r="C19" s="124" t="str">
        <f>'Intake SOW'!C64&amp;": "&amp;'Intake SOW'!D64</f>
        <v>Division 01: Plans / Permits**</v>
      </c>
      <c r="D19" s="125" t="str">
        <f>'Intake SOW'!E64</f>
        <v/>
      </c>
      <c r="E19" s="126">
        <f>'Intake SOW'!H64-'Draw 1 Request Form'!F19-'Draw 2 Request Form'!F19</f>
        <v>0</v>
      </c>
      <c r="F19" s="127"/>
      <c r="G19" s="71" t="s">
        <v>55</v>
      </c>
      <c r="H19" s="72"/>
    </row>
    <row r="20" ht="34.5" customHeight="1">
      <c r="A20" s="122"/>
      <c r="B20" s="65"/>
      <c r="C20" s="124" t="str">
        <f>'Intake SOW'!C65&amp;": "&amp;'Intake SOW'!D65</f>
        <v>Division 02: Demolition</v>
      </c>
      <c r="D20" s="125" t="str">
        <f>'Intake SOW'!E65</f>
        <v/>
      </c>
      <c r="E20" s="126">
        <f>'Intake SOW'!H65-'Draw 1 Request Form'!F20-'Draw 2 Request Form'!F20</f>
        <v>0</v>
      </c>
      <c r="F20" s="127"/>
      <c r="G20" s="74"/>
      <c r="H20" s="72"/>
    </row>
    <row r="21" ht="34.5" customHeight="1">
      <c r="A21" s="122"/>
      <c r="B21" s="65"/>
      <c r="C21" s="124" t="str">
        <f>'Intake SOW'!C66&amp;": "&amp;'Intake SOW'!D66</f>
        <v>Division 03: Foundation</v>
      </c>
      <c r="D21" s="125" t="str">
        <f>'Intake SOW'!E66</f>
        <v/>
      </c>
      <c r="E21" s="126">
        <f>'Intake SOW'!H66-'Draw 1 Request Form'!F21-'Draw 2 Request Form'!F21</f>
        <v>0</v>
      </c>
      <c r="F21" s="127"/>
      <c r="G21" s="74"/>
      <c r="H21" s="72"/>
    </row>
    <row r="22" ht="34.5" customHeight="1">
      <c r="A22" s="122"/>
      <c r="B22" s="65"/>
      <c r="C22" s="128" t="str">
        <f>'Intake SOW'!C67&amp;": "&amp;'Intake SOW'!D67</f>
        <v>Division 04: Roof / Gutters</v>
      </c>
      <c r="D22" s="129" t="str">
        <f>'Intake SOW'!E67</f>
        <v>Replace</v>
      </c>
      <c r="E22" s="138">
        <f>'Intake SOW'!H67-'Draw 1 Request Form'!F22-'Draw 2 Request Form'!F22</f>
        <v>0</v>
      </c>
      <c r="F22" s="127"/>
      <c r="G22" s="80" t="s">
        <v>136</v>
      </c>
      <c r="H22" s="81"/>
    </row>
    <row r="23" ht="34.5" customHeight="1">
      <c r="A23" s="122"/>
      <c r="B23" s="65"/>
      <c r="C23" s="128" t="str">
        <f>'Intake SOW'!C68&amp;": "&amp;'Intake SOW'!D68</f>
        <v>Division 05: Exterior / Siding</v>
      </c>
      <c r="D23" s="129" t="str">
        <f>'Intake SOW'!E68</f>
        <v>Clean</v>
      </c>
      <c r="E23" s="138">
        <f>'Intake SOW'!H68-'Draw 1 Request Form'!F23-'Draw 2 Request Form'!F23</f>
        <v>0</v>
      </c>
      <c r="F23" s="127"/>
      <c r="G23" s="74"/>
      <c r="H23" s="81"/>
    </row>
    <row r="24" ht="34.5" customHeight="1">
      <c r="A24" s="122"/>
      <c r="B24" s="65"/>
      <c r="C24" s="128" t="str">
        <f>'Intake SOW'!C69&amp;": "&amp;'Intake SOW'!D69</f>
        <v>Division 06: Windows</v>
      </c>
      <c r="D24" s="129" t="str">
        <f>'Intake SOW'!E69</f>
        <v/>
      </c>
      <c r="E24" s="138">
        <f>'Intake SOW'!H69-'Draw 1 Request Form'!F24-'Draw 2 Request Form'!F24</f>
        <v>0</v>
      </c>
      <c r="F24" s="127"/>
      <c r="G24" s="74"/>
      <c r="H24" s="81"/>
    </row>
    <row r="25" ht="34.5" customHeight="1">
      <c r="A25" s="122"/>
      <c r="B25" s="65"/>
      <c r="C25" s="128" t="str">
        <f>'Intake SOW'!C70&amp;": "&amp;'Intake SOW'!D70</f>
        <v>Division 07: Garage / Driveway</v>
      </c>
      <c r="D25" s="129" t="str">
        <f>'Intake SOW'!E70</f>
        <v/>
      </c>
      <c r="E25" s="138">
        <f>'Intake SOW'!H70-'Draw 1 Request Form'!F25-'Draw 2 Request Form'!F25</f>
        <v>0</v>
      </c>
      <c r="F25" s="127"/>
      <c r="G25" s="74"/>
      <c r="H25" s="81"/>
    </row>
    <row r="26" ht="34.5" customHeight="1">
      <c r="A26" s="122"/>
      <c r="B26" s="65"/>
      <c r="C26" s="128" t="str">
        <f>'Intake SOW'!C71&amp;": "&amp;'Intake SOW'!D71</f>
        <v>Division 08: Framing</v>
      </c>
      <c r="D26" s="129" t="str">
        <f>'Intake SOW'!E71</f>
        <v/>
      </c>
      <c r="E26" s="138">
        <f>'Intake SOW'!H71-'Draw 1 Request Form'!F26-'Draw 2 Request Form'!F26</f>
        <v>0</v>
      </c>
      <c r="F26" s="127"/>
      <c r="G26" s="74"/>
      <c r="H26" s="81"/>
    </row>
    <row r="27" ht="34.5" customHeight="1">
      <c r="A27" s="122"/>
      <c r="B27" s="65"/>
      <c r="C27" s="128" t="str">
        <f>'Intake SOW'!C72&amp;": "&amp;'Intake SOW'!D72</f>
        <v>Division 09: Finish Carpentry</v>
      </c>
      <c r="D27" s="129" t="str">
        <f>'Intake SOW'!E72</f>
        <v/>
      </c>
      <c r="E27" s="138">
        <f>'Intake SOW'!H72-'Draw 1 Request Form'!F27-'Draw 2 Request Form'!F27</f>
        <v>0</v>
      </c>
      <c r="F27" s="127"/>
      <c r="G27" s="74"/>
      <c r="H27" s="81"/>
    </row>
    <row r="28" ht="34.5" customHeight="1">
      <c r="A28" s="122"/>
      <c r="B28" s="65"/>
      <c r="C28" s="128" t="str">
        <f>'Intake SOW'!C73&amp;": "&amp;'Intake SOW'!D73</f>
        <v>Division 10: Sheetrock / Insulation</v>
      </c>
      <c r="D28" s="129" t="str">
        <f>'Intake SOW'!E73</f>
        <v>Bathroom Sheetrock </v>
      </c>
      <c r="E28" s="138">
        <f>'Intake SOW'!H73-'Draw 1 Request Form'!F28-'Draw 2 Request Form'!F28</f>
        <v>0</v>
      </c>
      <c r="F28" s="127"/>
      <c r="G28" s="74"/>
      <c r="H28" s="81"/>
    </row>
    <row r="29" ht="34.5" customHeight="1">
      <c r="A29" s="122"/>
      <c r="B29" s="65"/>
      <c r="C29" s="128" t="str">
        <f>'Intake SOW'!C74&amp;": "&amp;'Intake SOW'!D74</f>
        <v>Division 11: Interior Paint</v>
      </c>
      <c r="D29" s="129" t="str">
        <f>'Intake SOW'!E74</f>
        <v>Paint</v>
      </c>
      <c r="E29" s="138">
        <f>'Intake SOW'!H74-'Draw 1 Request Form'!F29-'Draw 2 Request Form'!F29</f>
        <v>0</v>
      </c>
      <c r="F29" s="127"/>
      <c r="G29" s="74"/>
      <c r="H29" s="81"/>
    </row>
    <row r="30" ht="34.5" customHeight="1">
      <c r="A30" s="122"/>
      <c r="B30" s="65"/>
      <c r="C30" s="128" t="str">
        <f>'Intake SOW'!C75&amp;": "&amp;'Intake SOW'!D75</f>
        <v>Division 12: Flooring</v>
      </c>
      <c r="D30" s="129" t="str">
        <f>'Intake SOW'!E75</f>
        <v>Sand and finish </v>
      </c>
      <c r="E30" s="138">
        <f>'Intake SOW'!H75-'Draw 1 Request Form'!F30-'Draw 2 Request Form'!F30</f>
        <v>0</v>
      </c>
      <c r="F30" s="127"/>
      <c r="G30" s="74"/>
      <c r="H30" s="81"/>
    </row>
    <row r="31" ht="34.5" customHeight="1">
      <c r="A31" s="122"/>
      <c r="B31" s="65"/>
      <c r="C31" s="128" t="str">
        <f>'Intake SOW'!C76&amp;": "&amp;'Intake SOW'!D76</f>
        <v>Division 13: Kitchen</v>
      </c>
      <c r="D31" s="129" t="str">
        <f>'Intake SOW'!E76</f>
        <v>paint cabinets</v>
      </c>
      <c r="E31" s="138">
        <f>'Intake SOW'!H76-'Draw 1 Request Form'!F31-'Draw 2 Request Form'!F31</f>
        <v>0</v>
      </c>
      <c r="F31" s="127"/>
      <c r="G31" s="74"/>
      <c r="H31" s="81"/>
    </row>
    <row r="32" ht="34.5" customHeight="1">
      <c r="A32" s="122"/>
      <c r="B32" s="65"/>
      <c r="C32" s="128" t="str">
        <f>'Intake SOW'!C77&amp;": "&amp;'Intake SOW'!D77</f>
        <v>Division 14: Bathrooms</v>
      </c>
      <c r="D32" s="129" t="str">
        <f>'Intake SOW'!E77</f>
        <v>clean up </v>
      </c>
      <c r="E32" s="138">
        <f>'Intake SOW'!H77-'Draw 1 Request Form'!F32-'Draw 2 Request Form'!F32</f>
        <v>0</v>
      </c>
      <c r="F32" s="127"/>
      <c r="G32" s="74"/>
      <c r="H32" s="81"/>
    </row>
    <row r="33" ht="34.5" customHeight="1">
      <c r="A33" s="122"/>
      <c r="B33" s="65"/>
      <c r="C33" s="128" t="str">
        <f>'Intake SOW'!C78&amp;": "&amp;'Intake SOW'!D78</f>
        <v>Division 15: Plumbing Work</v>
      </c>
      <c r="D33" s="129" t="str">
        <f>'Intake SOW'!E78</f>
        <v>MISC</v>
      </c>
      <c r="E33" s="138">
        <f>'Intake SOW'!H78-'Draw 1 Request Form'!F33-'Draw 2 Request Form'!F33</f>
        <v>0</v>
      </c>
      <c r="F33" s="127"/>
      <c r="G33" s="74"/>
      <c r="H33" s="81"/>
    </row>
    <row r="34" ht="34.5" customHeight="1">
      <c r="A34" s="122"/>
      <c r="B34" s="65"/>
      <c r="C34" s="128" t="str">
        <f>'Intake SOW'!C79&amp;": "&amp;'Intake SOW'!D79</f>
        <v>Division 16: Electrical Work</v>
      </c>
      <c r="D34" s="129" t="str">
        <f>'Intake SOW'!E79</f>
        <v>Materials plus labor </v>
      </c>
      <c r="E34" s="138">
        <f>'Intake SOW'!H79-'Draw 1 Request Form'!F34-'Draw 2 Request Form'!F34</f>
        <v>0</v>
      </c>
      <c r="F34" s="127"/>
      <c r="G34" s="74"/>
      <c r="H34" s="81"/>
    </row>
    <row r="35" ht="34.5" customHeight="1">
      <c r="A35" s="122"/>
      <c r="B35" s="65"/>
      <c r="C35" s="128" t="str">
        <f>'Intake SOW'!C80&amp;": "&amp;'Intake SOW'!D80</f>
        <v>Division 17: HVAC Work</v>
      </c>
      <c r="D35" s="129" t="str">
        <f>'Intake SOW'!E80</f>
        <v>Tune-Up </v>
      </c>
      <c r="E35" s="138">
        <f>'Intake SOW'!H80-'Draw 1 Request Form'!F35-'Draw 2 Request Form'!F35</f>
        <v>0</v>
      </c>
      <c r="F35" s="127"/>
      <c r="G35" s="74"/>
      <c r="H35" s="81"/>
    </row>
    <row r="36" ht="34.5" customHeight="1">
      <c r="A36" s="122"/>
      <c r="B36" s="65"/>
      <c r="C36" s="128" t="str">
        <f>'Intake SOW'!C81&amp;": "&amp;'Intake SOW'!D81</f>
        <v>Division 18: Appliances</v>
      </c>
      <c r="D36" s="129" t="str">
        <f>'Intake SOW'!E81</f>
        <v>clean up </v>
      </c>
      <c r="E36" s="138">
        <f>'Intake SOW'!H81-'Draw 1 Request Form'!F36-'Draw 2 Request Form'!F36</f>
        <v>0</v>
      </c>
      <c r="F36" s="127"/>
      <c r="G36" s="74"/>
      <c r="H36" s="81"/>
    </row>
    <row r="37" ht="34.5" customHeight="1">
      <c r="A37" s="122"/>
      <c r="B37" s="65"/>
      <c r="C37" s="128" t="str">
        <f>'Intake SOW'!C82&amp;": "&amp;'Intake SOW'!D82</f>
        <v>Division 19: Yard / Landscaping</v>
      </c>
      <c r="D37" s="129" t="str">
        <f>'Intake SOW'!E82</f>
        <v>Clean up </v>
      </c>
      <c r="E37" s="138">
        <f>'Intake SOW'!H82-'Draw 1 Request Form'!F37-'Draw 2 Request Form'!F37</f>
        <v>0</v>
      </c>
      <c r="F37" s="127"/>
      <c r="G37" s="74"/>
      <c r="H37" s="81"/>
    </row>
    <row r="38" ht="34.5" customHeight="1">
      <c r="A38" s="122"/>
      <c r="B38" s="65"/>
      <c r="C38" s="128" t="str">
        <f>'Intake SOW'!C83&amp;": "&amp;'Intake SOW'!D83</f>
        <v>Division 20: Basement Finishes</v>
      </c>
      <c r="D38" s="129" t="str">
        <f>'Intake SOW'!E83</f>
        <v>N/A</v>
      </c>
      <c r="E38" s="138">
        <f>'Intake SOW'!H83-'Draw 1 Request Form'!F38-'Draw 2 Request Form'!F38</f>
        <v>0</v>
      </c>
      <c r="F38" s="127"/>
      <c r="G38" s="74"/>
      <c r="H38" s="81"/>
    </row>
    <row r="39" ht="34.5" customHeight="1">
      <c r="A39" s="122"/>
      <c r="B39" s="65"/>
      <c r="C39" s="128" t="str">
        <f>'Intake SOW'!C84&amp;": "&amp;'Intake SOW'!D84</f>
        <v>Division 21: Trim </v>
      </c>
      <c r="D39" s="129" t="str">
        <f>'Intake SOW'!E84</f>
        <v>Trim the house out</v>
      </c>
      <c r="E39" s="138">
        <f>'Intake SOW'!H84-'Draw 1 Request Form'!F39-'Draw 2 Request Form'!F39</f>
        <v>0</v>
      </c>
      <c r="F39" s="127"/>
      <c r="G39" s="74"/>
      <c r="H39" s="81"/>
    </row>
    <row r="40" ht="34.5" customHeight="1">
      <c r="A40" s="122"/>
      <c r="B40" s="91"/>
      <c r="C40" s="128" t="str">
        <f>'Intake SOW'!C85&amp;": "&amp;'Intake SOW'!D85</f>
        <v>Division 22: Dumpster + clean</v>
      </c>
      <c r="D40" s="129" t="str">
        <f>'Intake SOW'!E85</f>
        <v/>
      </c>
      <c r="E40" s="138">
        <f>'Intake SOW'!H85-'Draw 1 Request Form'!F40-'Draw 2 Request Form'!F40</f>
        <v>0</v>
      </c>
      <c r="F40" s="127"/>
      <c r="G40" s="74"/>
      <c r="H40" s="81"/>
    </row>
    <row r="41" ht="34.5" customHeight="1">
      <c r="A41" s="8"/>
      <c r="B41" s="131"/>
      <c r="C41" s="132"/>
      <c r="D41" s="133" t="s">
        <v>113</v>
      </c>
      <c r="E41" s="139">
        <f>'Intake SOW'!H86-'Draw 1 Request Form'!F41-'Draw 2 Request Form'!F41</f>
        <v>0</v>
      </c>
      <c r="F41" s="134"/>
      <c r="G41" s="8"/>
      <c r="H41" s="8"/>
    </row>
    <row r="42" ht="34.5" customHeight="1">
      <c r="A42" s="8"/>
      <c r="B42" s="8"/>
      <c r="C42" s="135"/>
      <c r="D42" s="136" t="s">
        <v>132</v>
      </c>
      <c r="E42" s="137">
        <f t="shared" ref="E42:F42" si="1">SUM(E19:E41)</f>
        <v>0</v>
      </c>
      <c r="F42" s="137">
        <f t="shared" si="1"/>
        <v>0</v>
      </c>
      <c r="G42" s="8"/>
      <c r="H42" s="8"/>
    </row>
    <row r="43" ht="19.5" customHeight="1">
      <c r="G43" s="98"/>
      <c r="H43" s="98"/>
    </row>
    <row r="44" ht="15.75" customHeight="1">
      <c r="A44" s="56"/>
      <c r="B44" s="56" t="s">
        <v>116</v>
      </c>
      <c r="G44" s="98"/>
      <c r="H44" s="98"/>
    </row>
    <row r="45" ht="15.0"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B10:G10"/>
    <mergeCell ref="B12:G13"/>
    <mergeCell ref="B15:G16"/>
    <mergeCell ref="B17:F17"/>
    <mergeCell ref="B18:B40"/>
    <mergeCell ref="G19:G21"/>
    <mergeCell ref="G22:G40"/>
    <mergeCell ref="B44:F44"/>
    <mergeCell ref="A1:H1"/>
    <mergeCell ref="A2:H2"/>
    <mergeCell ref="C3:D3"/>
    <mergeCell ref="F3:G3"/>
    <mergeCell ref="B5:G5"/>
    <mergeCell ref="D7:E7"/>
    <mergeCell ref="D8:E8"/>
  </mergeCells>
  <printOptions/>
  <pageMargins bottom="0.75" footer="0.0" header="0.0" left="0.7" right="0.7" top="0.75"/>
  <pageSetup fitToHeight="0"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pageSetUpPr fitToPage="1"/>
  </sheetPr>
  <sheetViews>
    <sheetView showGridLines="0" workbookViewId="0"/>
  </sheetViews>
  <sheetFormatPr customHeight="1" defaultColWidth="14.43" defaultRowHeight="15.0"/>
  <cols>
    <col customWidth="1" min="1" max="1" width="3.86"/>
    <col customWidth="1" min="2" max="2" width="17.71"/>
    <col customWidth="1" min="3" max="3" width="30.71"/>
    <col customWidth="1" min="4" max="4" width="50.71"/>
    <col customWidth="1" min="5" max="6" width="17.71"/>
    <col customWidth="1" min="7" max="7" width="4.71"/>
    <col customWidth="1" min="8" max="8" width="3.86"/>
  </cols>
  <sheetData>
    <row r="1">
      <c r="A1" s="117" t="s">
        <v>137</v>
      </c>
    </row>
    <row r="2" ht="19.5" customHeight="1">
      <c r="A2" s="2" t="s">
        <v>122</v>
      </c>
    </row>
    <row r="3" ht="19.5" customHeight="1">
      <c r="A3" s="3"/>
      <c r="B3" s="3" t="s">
        <v>2</v>
      </c>
      <c r="C3" s="118" t="str">
        <f>'Intake SOW'!C3</f>
        <v/>
      </c>
      <c r="D3" s="6"/>
      <c r="E3" s="3" t="s">
        <v>120</v>
      </c>
      <c r="F3" s="119"/>
      <c r="G3" s="6"/>
      <c r="H3" s="120"/>
    </row>
    <row r="4" ht="19.5" customHeight="1">
      <c r="A4" s="8"/>
      <c r="B4" s="8"/>
      <c r="C4" s="9"/>
      <c r="D4" s="9"/>
      <c r="E4" s="8"/>
      <c r="F4" s="8"/>
      <c r="G4" s="9"/>
      <c r="H4" s="9"/>
    </row>
    <row r="5" ht="19.5" customHeight="1">
      <c r="A5" s="10"/>
      <c r="B5" s="11" t="s">
        <v>123</v>
      </c>
      <c r="C5" s="12"/>
      <c r="D5" s="12"/>
      <c r="E5" s="12"/>
      <c r="F5" s="12"/>
      <c r="G5" s="12"/>
      <c r="H5" s="10"/>
    </row>
    <row r="6" ht="19.5" customHeight="1">
      <c r="A6" s="8"/>
      <c r="B6" s="13"/>
      <c r="C6" s="14"/>
      <c r="D6" s="15"/>
      <c r="E6" s="13"/>
      <c r="F6" s="13"/>
      <c r="G6" s="13"/>
      <c r="H6" s="8"/>
    </row>
    <row r="7" ht="19.5" customHeight="1">
      <c r="A7" s="8"/>
      <c r="B7" s="8"/>
      <c r="C7" s="16" t="s">
        <v>124</v>
      </c>
      <c r="D7" s="121" t="str">
        <f>'Intake SOW'!D15</f>
        <v/>
      </c>
      <c r="E7" s="6"/>
      <c r="F7" s="8"/>
      <c r="G7" s="9"/>
      <c r="H7" s="9"/>
    </row>
    <row r="8" ht="19.5" customHeight="1">
      <c r="A8" s="8"/>
      <c r="B8" s="8"/>
      <c r="C8" s="16" t="s">
        <v>12</v>
      </c>
      <c r="D8" s="23" t="str">
        <f>'Intake SOW'!D16</f>
        <v/>
      </c>
      <c r="E8" s="6"/>
      <c r="F8" s="8"/>
      <c r="G8" s="9"/>
      <c r="H8" s="9"/>
    </row>
    <row r="9" ht="19.5" customHeight="1">
      <c r="A9" s="24"/>
      <c r="B9" s="25"/>
      <c r="C9" s="25"/>
      <c r="D9" s="25"/>
      <c r="E9" s="25"/>
      <c r="F9" s="25"/>
      <c r="G9" s="25"/>
      <c r="H9" s="24"/>
    </row>
    <row r="10" ht="19.5" customHeight="1">
      <c r="A10" s="10"/>
      <c r="B10" s="11" t="s">
        <v>125</v>
      </c>
      <c r="C10" s="12"/>
      <c r="D10" s="12"/>
      <c r="E10" s="12"/>
      <c r="F10" s="12"/>
      <c r="G10" s="12"/>
      <c r="H10" s="10"/>
    </row>
    <row r="11" ht="19.5" customHeight="1">
      <c r="A11" s="8"/>
      <c r="B11" s="8"/>
      <c r="C11" s="52"/>
      <c r="D11" s="16"/>
      <c r="E11" s="53"/>
      <c r="F11" s="53"/>
      <c r="G11" s="53"/>
      <c r="H11" s="54"/>
    </row>
    <row r="12" ht="19.5" customHeight="1">
      <c r="A12" s="7"/>
      <c r="B12" s="55" t="s">
        <v>126</v>
      </c>
      <c r="C12" s="29"/>
      <c r="D12" s="29"/>
      <c r="E12" s="29"/>
      <c r="F12" s="29"/>
      <c r="G12" s="30"/>
      <c r="H12" s="7"/>
    </row>
    <row r="13" ht="19.5" customHeight="1">
      <c r="A13" s="7"/>
      <c r="B13" s="32"/>
      <c r="C13" s="33"/>
      <c r="D13" s="33"/>
      <c r="E13" s="33"/>
      <c r="F13" s="33"/>
      <c r="G13" s="34"/>
      <c r="H13" s="7"/>
    </row>
    <row r="14" ht="19.5" customHeight="1">
      <c r="A14" s="56"/>
      <c r="B14" s="56"/>
      <c r="C14" s="56"/>
      <c r="D14" s="56"/>
      <c r="E14" s="56"/>
      <c r="F14" s="56"/>
      <c r="G14" s="8"/>
      <c r="H14" s="8"/>
    </row>
    <row r="15" ht="19.5" customHeight="1">
      <c r="A15" s="7"/>
      <c r="B15" s="57" t="s">
        <v>127</v>
      </c>
      <c r="C15" s="29"/>
      <c r="D15" s="29"/>
      <c r="E15" s="29"/>
      <c r="F15" s="29"/>
      <c r="G15" s="30"/>
      <c r="H15" s="7"/>
    </row>
    <row r="16" ht="19.5" customHeight="1">
      <c r="A16" s="7"/>
      <c r="B16" s="32"/>
      <c r="C16" s="33"/>
      <c r="D16" s="33"/>
      <c r="E16" s="33"/>
      <c r="F16" s="33"/>
      <c r="G16" s="34"/>
      <c r="H16" s="7"/>
    </row>
    <row r="17" ht="19.5" customHeight="1">
      <c r="A17" s="2"/>
      <c r="B17" s="2" t="s">
        <v>128</v>
      </c>
      <c r="G17" s="8"/>
      <c r="H17" s="8"/>
    </row>
    <row r="18" ht="34.5" customHeight="1">
      <c r="A18" s="122"/>
      <c r="B18" s="123" t="s">
        <v>129</v>
      </c>
      <c r="C18" s="62" t="s">
        <v>48</v>
      </c>
      <c r="D18" s="62" t="s">
        <v>49</v>
      </c>
      <c r="E18" s="62" t="s">
        <v>51</v>
      </c>
      <c r="F18" s="62" t="s">
        <v>130</v>
      </c>
      <c r="G18" s="8"/>
      <c r="H18" s="8"/>
    </row>
    <row r="19" ht="34.5" customHeight="1">
      <c r="A19" s="122"/>
      <c r="B19" s="65"/>
      <c r="C19" s="124" t="str">
        <f>'Intake SOW'!C64&amp;": "&amp;'Intake SOW'!D64</f>
        <v>Division 01: Plans / Permits**</v>
      </c>
      <c r="D19" s="125" t="str">
        <f>'Intake SOW'!E64</f>
        <v/>
      </c>
      <c r="E19" s="126">
        <f>'Intake SOW'!H64-'Draw 1 Request Form'!F19-'Draw 2 Request Form'!F19-'Draw 3 Request Form'!F19</f>
        <v>0</v>
      </c>
      <c r="F19" s="127"/>
      <c r="G19" s="71" t="s">
        <v>55</v>
      </c>
      <c r="H19" s="72"/>
    </row>
    <row r="20" ht="34.5" customHeight="1">
      <c r="A20" s="122"/>
      <c r="B20" s="65"/>
      <c r="C20" s="124" t="str">
        <f>'Intake SOW'!C65&amp;": "&amp;'Intake SOW'!D65</f>
        <v>Division 02: Demolition</v>
      </c>
      <c r="D20" s="125" t="str">
        <f>'Intake SOW'!E65</f>
        <v/>
      </c>
      <c r="E20" s="126">
        <f>'Intake SOW'!H65-'Draw 1 Request Form'!F20-'Draw 2 Request Form'!F20-'Draw 3 Request Form'!F20</f>
        <v>0</v>
      </c>
      <c r="F20" s="127"/>
      <c r="G20" s="74"/>
      <c r="H20" s="72"/>
    </row>
    <row r="21" ht="34.5" customHeight="1">
      <c r="A21" s="122"/>
      <c r="B21" s="65"/>
      <c r="C21" s="124" t="str">
        <f>'Intake SOW'!C66&amp;": "&amp;'Intake SOW'!D66</f>
        <v>Division 03: Foundation</v>
      </c>
      <c r="D21" s="125" t="str">
        <f>'Intake SOW'!E66</f>
        <v/>
      </c>
      <c r="E21" s="126">
        <f>'Intake SOW'!H66-'Draw 1 Request Form'!F21-'Draw 2 Request Form'!F21-'Draw 3 Request Form'!F21</f>
        <v>0</v>
      </c>
      <c r="F21" s="127"/>
      <c r="G21" s="74"/>
      <c r="H21" s="72"/>
    </row>
    <row r="22" ht="34.5" customHeight="1">
      <c r="A22" s="122"/>
      <c r="B22" s="65"/>
      <c r="C22" s="128" t="str">
        <f>'Intake SOW'!C67&amp;": "&amp;'Intake SOW'!D67</f>
        <v>Division 04: Roof / Gutters</v>
      </c>
      <c r="D22" s="129" t="str">
        <f>'Intake SOW'!E67</f>
        <v>Replace</v>
      </c>
      <c r="E22" s="138">
        <f>'Intake SOW'!H67-'Draw 1 Request Form'!F22-'Draw 2 Request Form'!F22-'Draw 3 Request Form'!F22</f>
        <v>0</v>
      </c>
      <c r="F22" s="127"/>
      <c r="G22" s="80" t="s">
        <v>138</v>
      </c>
      <c r="H22" s="81"/>
    </row>
    <row r="23" ht="34.5" customHeight="1">
      <c r="A23" s="122"/>
      <c r="B23" s="65"/>
      <c r="C23" s="128" t="str">
        <f>'Intake SOW'!C68&amp;": "&amp;'Intake SOW'!D68</f>
        <v>Division 05: Exterior / Siding</v>
      </c>
      <c r="D23" s="129" t="str">
        <f>'Intake SOW'!E68</f>
        <v>Clean</v>
      </c>
      <c r="E23" s="138">
        <f>'Intake SOW'!H68-'Draw 1 Request Form'!F23-'Draw 2 Request Form'!F23-'Draw 3 Request Form'!F23</f>
        <v>0</v>
      </c>
      <c r="F23" s="127"/>
      <c r="G23" s="74"/>
      <c r="H23" s="81"/>
    </row>
    <row r="24" ht="34.5" customHeight="1">
      <c r="A24" s="122"/>
      <c r="B24" s="65"/>
      <c r="C24" s="128" t="str">
        <f>'Intake SOW'!C69&amp;": "&amp;'Intake SOW'!D69</f>
        <v>Division 06: Windows</v>
      </c>
      <c r="D24" s="129" t="str">
        <f>'Intake SOW'!E69</f>
        <v/>
      </c>
      <c r="E24" s="138">
        <f>'Intake SOW'!H69-'Draw 1 Request Form'!F24-'Draw 2 Request Form'!F24-'Draw 3 Request Form'!F24</f>
        <v>0</v>
      </c>
      <c r="F24" s="127"/>
      <c r="G24" s="74"/>
      <c r="H24" s="81"/>
    </row>
    <row r="25" ht="34.5" customHeight="1">
      <c r="A25" s="122"/>
      <c r="B25" s="65"/>
      <c r="C25" s="128" t="str">
        <f>'Intake SOW'!C70&amp;": "&amp;'Intake SOW'!D70</f>
        <v>Division 07: Garage / Driveway</v>
      </c>
      <c r="D25" s="129" t="str">
        <f>'Intake SOW'!E70</f>
        <v/>
      </c>
      <c r="E25" s="138">
        <f>'Intake SOW'!H70-'Draw 1 Request Form'!F25-'Draw 2 Request Form'!F25-'Draw 3 Request Form'!F25</f>
        <v>0</v>
      </c>
      <c r="F25" s="127"/>
      <c r="G25" s="74"/>
      <c r="H25" s="81"/>
    </row>
    <row r="26" ht="34.5" customHeight="1">
      <c r="A26" s="122"/>
      <c r="B26" s="65"/>
      <c r="C26" s="128" t="str">
        <f>'Intake SOW'!C71&amp;": "&amp;'Intake SOW'!D71</f>
        <v>Division 08: Framing</v>
      </c>
      <c r="D26" s="129" t="str">
        <f>'Intake SOW'!E71</f>
        <v/>
      </c>
      <c r="E26" s="138">
        <f>'Intake SOW'!H71-'Draw 1 Request Form'!F26-'Draw 2 Request Form'!F26-'Draw 3 Request Form'!F26</f>
        <v>0</v>
      </c>
      <c r="F26" s="127"/>
      <c r="G26" s="74"/>
      <c r="H26" s="81"/>
    </row>
    <row r="27" ht="34.5" customHeight="1">
      <c r="A27" s="122"/>
      <c r="B27" s="65"/>
      <c r="C27" s="128" t="str">
        <f>'Intake SOW'!C72&amp;": "&amp;'Intake SOW'!D72</f>
        <v>Division 09: Finish Carpentry</v>
      </c>
      <c r="D27" s="129" t="str">
        <f>'Intake SOW'!E72</f>
        <v/>
      </c>
      <c r="E27" s="138">
        <f>'Intake SOW'!H72-'Draw 1 Request Form'!F27-'Draw 2 Request Form'!F27-'Draw 3 Request Form'!F27</f>
        <v>0</v>
      </c>
      <c r="F27" s="127"/>
      <c r="G27" s="74"/>
      <c r="H27" s="81"/>
    </row>
    <row r="28" ht="34.5" customHeight="1">
      <c r="A28" s="122"/>
      <c r="B28" s="65"/>
      <c r="C28" s="128" t="str">
        <f>'Intake SOW'!C73&amp;": "&amp;'Intake SOW'!D73</f>
        <v>Division 10: Sheetrock / Insulation</v>
      </c>
      <c r="D28" s="129" t="str">
        <f>'Intake SOW'!E73</f>
        <v>Bathroom Sheetrock </v>
      </c>
      <c r="E28" s="138">
        <f>'Intake SOW'!H73-'Draw 1 Request Form'!F28-'Draw 2 Request Form'!F28-'Draw 3 Request Form'!F28</f>
        <v>0</v>
      </c>
      <c r="F28" s="127"/>
      <c r="G28" s="74"/>
      <c r="H28" s="81"/>
    </row>
    <row r="29" ht="34.5" customHeight="1">
      <c r="A29" s="122"/>
      <c r="B29" s="65"/>
      <c r="C29" s="128" t="str">
        <f>'Intake SOW'!C74&amp;": "&amp;'Intake SOW'!D74</f>
        <v>Division 11: Interior Paint</v>
      </c>
      <c r="D29" s="129" t="str">
        <f>'Intake SOW'!E74</f>
        <v>Paint</v>
      </c>
      <c r="E29" s="138">
        <f>'Intake SOW'!H74-'Draw 1 Request Form'!F29-'Draw 2 Request Form'!F29-'Draw 3 Request Form'!F29</f>
        <v>0</v>
      </c>
      <c r="F29" s="127"/>
      <c r="G29" s="74"/>
      <c r="H29" s="81"/>
    </row>
    <row r="30" ht="34.5" customHeight="1">
      <c r="A30" s="122"/>
      <c r="B30" s="65"/>
      <c r="C30" s="128" t="str">
        <f>'Intake SOW'!C75&amp;": "&amp;'Intake SOW'!D75</f>
        <v>Division 12: Flooring</v>
      </c>
      <c r="D30" s="129" t="str">
        <f>'Intake SOW'!E75</f>
        <v>Sand and finish </v>
      </c>
      <c r="E30" s="138">
        <f>'Intake SOW'!H75-'Draw 1 Request Form'!F30-'Draw 2 Request Form'!F30-'Draw 3 Request Form'!F30</f>
        <v>0</v>
      </c>
      <c r="F30" s="127"/>
      <c r="G30" s="74"/>
      <c r="H30" s="81"/>
    </row>
    <row r="31" ht="34.5" customHeight="1">
      <c r="A31" s="122"/>
      <c r="B31" s="65"/>
      <c r="C31" s="128" t="str">
        <f>'Intake SOW'!C76&amp;": "&amp;'Intake SOW'!D76</f>
        <v>Division 13: Kitchen</v>
      </c>
      <c r="D31" s="129" t="str">
        <f>'Intake SOW'!E76</f>
        <v>paint cabinets</v>
      </c>
      <c r="E31" s="138">
        <f>'Intake SOW'!H76-'Draw 1 Request Form'!F31-'Draw 2 Request Form'!F31-'Draw 3 Request Form'!F31</f>
        <v>0</v>
      </c>
      <c r="F31" s="127"/>
      <c r="G31" s="74"/>
      <c r="H31" s="81"/>
    </row>
    <row r="32" ht="34.5" customHeight="1">
      <c r="A32" s="122"/>
      <c r="B32" s="65"/>
      <c r="C32" s="128" t="str">
        <f>'Intake SOW'!C77&amp;": "&amp;'Intake SOW'!D77</f>
        <v>Division 14: Bathrooms</v>
      </c>
      <c r="D32" s="129" t="str">
        <f>'Intake SOW'!E77</f>
        <v>clean up </v>
      </c>
      <c r="E32" s="138">
        <f>'Intake SOW'!H77-'Draw 1 Request Form'!F32-'Draw 2 Request Form'!F32-'Draw 3 Request Form'!F32</f>
        <v>0</v>
      </c>
      <c r="F32" s="127"/>
      <c r="G32" s="74"/>
      <c r="H32" s="81"/>
    </row>
    <row r="33" ht="34.5" customHeight="1">
      <c r="A33" s="122"/>
      <c r="B33" s="65"/>
      <c r="C33" s="128" t="str">
        <f>'Intake SOW'!C78&amp;": "&amp;'Intake SOW'!D78</f>
        <v>Division 15: Plumbing Work</v>
      </c>
      <c r="D33" s="129" t="str">
        <f>'Intake SOW'!E78</f>
        <v>MISC</v>
      </c>
      <c r="E33" s="138">
        <f>'Intake SOW'!H78-'Draw 1 Request Form'!F33-'Draw 2 Request Form'!F33-'Draw 3 Request Form'!F33</f>
        <v>0</v>
      </c>
      <c r="F33" s="127"/>
      <c r="G33" s="74"/>
      <c r="H33" s="81"/>
    </row>
    <row r="34" ht="34.5" customHeight="1">
      <c r="A34" s="122"/>
      <c r="B34" s="65"/>
      <c r="C34" s="128" t="str">
        <f>'Intake SOW'!C79&amp;": "&amp;'Intake SOW'!D79</f>
        <v>Division 16: Electrical Work</v>
      </c>
      <c r="D34" s="129" t="str">
        <f>'Intake SOW'!E79</f>
        <v>Materials plus labor </v>
      </c>
      <c r="E34" s="138">
        <f>'Intake SOW'!H79-'Draw 1 Request Form'!F34-'Draw 2 Request Form'!F34-'Draw 3 Request Form'!F34</f>
        <v>0</v>
      </c>
      <c r="F34" s="127"/>
      <c r="G34" s="74"/>
      <c r="H34" s="81"/>
    </row>
    <row r="35" ht="34.5" customHeight="1">
      <c r="A35" s="122"/>
      <c r="B35" s="65"/>
      <c r="C35" s="128" t="str">
        <f>'Intake SOW'!C80&amp;": "&amp;'Intake SOW'!D80</f>
        <v>Division 17: HVAC Work</v>
      </c>
      <c r="D35" s="129" t="str">
        <f>'Intake SOW'!E80</f>
        <v>Tune-Up </v>
      </c>
      <c r="E35" s="138">
        <f>'Intake SOW'!H80-'Draw 1 Request Form'!F35-'Draw 2 Request Form'!F35-'Draw 3 Request Form'!F35</f>
        <v>0</v>
      </c>
      <c r="F35" s="127"/>
      <c r="G35" s="74"/>
      <c r="H35" s="81"/>
    </row>
    <row r="36" ht="34.5" customHeight="1">
      <c r="A36" s="122"/>
      <c r="B36" s="65"/>
      <c r="C36" s="128" t="str">
        <f>'Intake SOW'!C81&amp;": "&amp;'Intake SOW'!D81</f>
        <v>Division 18: Appliances</v>
      </c>
      <c r="D36" s="129" t="str">
        <f>'Intake SOW'!E81</f>
        <v>clean up </v>
      </c>
      <c r="E36" s="138">
        <f>'Intake SOW'!H81-'Draw 1 Request Form'!F36-'Draw 2 Request Form'!F36-'Draw 3 Request Form'!F36</f>
        <v>0</v>
      </c>
      <c r="F36" s="127"/>
      <c r="G36" s="74"/>
      <c r="H36" s="81"/>
    </row>
    <row r="37" ht="34.5" customHeight="1">
      <c r="A37" s="122"/>
      <c r="B37" s="65"/>
      <c r="C37" s="128" t="str">
        <f>'Intake SOW'!C82&amp;": "&amp;'Intake SOW'!D82</f>
        <v>Division 19: Yard / Landscaping</v>
      </c>
      <c r="D37" s="129" t="str">
        <f>'Intake SOW'!E82</f>
        <v>Clean up </v>
      </c>
      <c r="E37" s="138">
        <f>'Intake SOW'!H82-'Draw 1 Request Form'!F37-'Draw 2 Request Form'!F37-'Draw 3 Request Form'!F37</f>
        <v>0</v>
      </c>
      <c r="F37" s="127"/>
      <c r="G37" s="74"/>
      <c r="H37" s="81"/>
    </row>
    <row r="38" ht="34.5" customHeight="1">
      <c r="A38" s="122"/>
      <c r="B38" s="65"/>
      <c r="C38" s="128" t="str">
        <f>'Intake SOW'!C83&amp;": "&amp;'Intake SOW'!D83</f>
        <v>Division 20: Basement Finishes</v>
      </c>
      <c r="D38" s="129" t="str">
        <f>'Intake SOW'!E83</f>
        <v>N/A</v>
      </c>
      <c r="E38" s="138">
        <f>'Intake SOW'!H83-'Draw 1 Request Form'!F38-'Draw 2 Request Form'!F38-'Draw 3 Request Form'!F38</f>
        <v>0</v>
      </c>
      <c r="F38" s="127"/>
      <c r="G38" s="74"/>
      <c r="H38" s="81"/>
    </row>
    <row r="39" ht="34.5" customHeight="1">
      <c r="A39" s="122"/>
      <c r="B39" s="65"/>
      <c r="C39" s="128" t="str">
        <f>'Intake SOW'!C84&amp;": "&amp;'Intake SOW'!D84</f>
        <v>Division 21: Trim </v>
      </c>
      <c r="D39" s="129" t="str">
        <f>'Intake SOW'!E84</f>
        <v>Trim the house out</v>
      </c>
      <c r="E39" s="138">
        <f>'Intake SOW'!H84-'Draw 1 Request Form'!F39-'Draw 2 Request Form'!F39-'Draw 3 Request Form'!F39</f>
        <v>0</v>
      </c>
      <c r="F39" s="127"/>
      <c r="G39" s="74"/>
      <c r="H39" s="81"/>
    </row>
    <row r="40" ht="34.5" customHeight="1">
      <c r="A40" s="122"/>
      <c r="B40" s="91"/>
      <c r="C40" s="128" t="str">
        <f>'Intake SOW'!C85&amp;": "&amp;'Intake SOW'!D85</f>
        <v>Division 22: Dumpster + clean</v>
      </c>
      <c r="D40" s="129" t="str">
        <f>'Intake SOW'!E85</f>
        <v/>
      </c>
      <c r="E40" s="138">
        <f>'Intake SOW'!H85-'Draw 1 Request Form'!F40-'Draw 2 Request Form'!F40-'Draw 3 Request Form'!F40</f>
        <v>0</v>
      </c>
      <c r="F40" s="127"/>
      <c r="G40" s="74"/>
      <c r="H40" s="81"/>
    </row>
    <row r="41" ht="34.5" customHeight="1">
      <c r="A41" s="8"/>
      <c r="B41" s="131"/>
      <c r="C41" s="132"/>
      <c r="D41" s="133" t="s">
        <v>113</v>
      </c>
      <c r="E41" s="139">
        <f>'Intake SOW'!H86-'Draw 1 Request Form'!F41-'Draw 2 Request Form'!F41-'Draw 3 Request Form'!F41</f>
        <v>0</v>
      </c>
      <c r="F41" s="134"/>
      <c r="G41" s="8"/>
      <c r="H41" s="8"/>
    </row>
    <row r="42" ht="34.5" customHeight="1">
      <c r="A42" s="8"/>
      <c r="B42" s="8"/>
      <c r="C42" s="135"/>
      <c r="D42" s="136" t="s">
        <v>132</v>
      </c>
      <c r="E42" s="137">
        <f t="shared" ref="E42:F42" si="1">SUM(E19:E41)</f>
        <v>0</v>
      </c>
      <c r="F42" s="137">
        <f t="shared" si="1"/>
        <v>0</v>
      </c>
      <c r="G42" s="8"/>
      <c r="H42" s="8"/>
    </row>
    <row r="43" ht="19.5" customHeight="1">
      <c r="G43" s="98"/>
      <c r="H43" s="98"/>
    </row>
    <row r="44" ht="15.75" customHeight="1">
      <c r="A44" s="56"/>
      <c r="B44" s="56" t="s">
        <v>116</v>
      </c>
      <c r="G44" s="98"/>
      <c r="H44" s="98"/>
    </row>
    <row r="45" ht="15.0"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B10:G10"/>
    <mergeCell ref="B12:G13"/>
    <mergeCell ref="B15:G16"/>
    <mergeCell ref="B17:F17"/>
    <mergeCell ref="B18:B40"/>
    <mergeCell ref="G19:G21"/>
    <mergeCell ref="G22:G40"/>
    <mergeCell ref="B44:F44"/>
    <mergeCell ref="A1:H1"/>
    <mergeCell ref="A2:H2"/>
    <mergeCell ref="C3:D3"/>
    <mergeCell ref="F3:G3"/>
    <mergeCell ref="B5:G5"/>
    <mergeCell ref="D7:E7"/>
    <mergeCell ref="D8:E8"/>
  </mergeCells>
  <printOptions/>
  <pageMargins bottom="0.75" footer="0.0" header="0.0" left="0.7" right="0.7" top="0.75"/>
  <pageSetup fitToHeight="0"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A9999"/>
    <pageSetUpPr fitToPage="1"/>
  </sheetPr>
  <sheetViews>
    <sheetView showGridLines="0" workbookViewId="0"/>
  </sheetViews>
  <sheetFormatPr customHeight="1" defaultColWidth="14.43" defaultRowHeight="15.0"/>
  <cols>
    <col customWidth="1" min="1" max="1" width="3.86"/>
    <col customWidth="1" min="2" max="2" width="34.71"/>
    <col customWidth="1" min="3" max="3" width="48.71"/>
    <col customWidth="1" min="4" max="6" width="16.71"/>
    <col customWidth="1" min="7" max="7" width="5.43"/>
    <col customWidth="1" min="8" max="8" width="3.86"/>
  </cols>
  <sheetData>
    <row r="1">
      <c r="A1" s="117" t="s">
        <v>139</v>
      </c>
      <c r="H1" s="140"/>
    </row>
    <row r="2" ht="19.5" customHeight="1">
      <c r="A2" s="2" t="s">
        <v>140</v>
      </c>
      <c r="H2" s="140"/>
    </row>
    <row r="3" ht="19.5" customHeight="1">
      <c r="B3" s="97" t="s">
        <v>2</v>
      </c>
      <c r="C3" s="118" t="str">
        <f>'Intake SOW'!C3:I3</f>
        <v/>
      </c>
      <c r="D3" s="5"/>
      <c r="E3" s="5"/>
      <c r="F3" s="6"/>
    </row>
    <row r="4" ht="19.5" customHeight="1">
      <c r="A4" s="8"/>
      <c r="B4" s="141"/>
      <c r="C4" s="8"/>
      <c r="D4" s="9"/>
      <c r="E4" s="9"/>
      <c r="F4" s="8"/>
    </row>
    <row r="5" ht="19.5" customHeight="1">
      <c r="A5" s="8"/>
      <c r="B5" s="142" t="s">
        <v>141</v>
      </c>
      <c r="C5" s="29"/>
      <c r="D5" s="29"/>
      <c r="E5" s="29"/>
      <c r="F5" s="30"/>
    </row>
    <row r="6" ht="19.5" customHeight="1">
      <c r="A6" s="8"/>
      <c r="B6" s="31"/>
      <c r="F6" s="17"/>
    </row>
    <row r="7" ht="19.5" customHeight="1">
      <c r="A7" s="8"/>
      <c r="B7" s="32"/>
      <c r="C7" s="33"/>
      <c r="D7" s="33"/>
      <c r="E7" s="33"/>
      <c r="F7" s="34"/>
    </row>
    <row r="8" ht="19.5" customHeight="1">
      <c r="A8" s="8"/>
      <c r="B8" s="24"/>
      <c r="C8" s="24"/>
      <c r="D8" s="24"/>
      <c r="E8" s="24"/>
      <c r="F8" s="8"/>
    </row>
    <row r="9" ht="19.5" customHeight="1">
      <c r="A9" s="8"/>
      <c r="B9" s="143" t="s">
        <v>142</v>
      </c>
      <c r="C9" s="29"/>
      <c r="D9" s="29"/>
      <c r="E9" s="29"/>
      <c r="F9" s="30"/>
    </row>
    <row r="10" ht="19.5" customHeight="1">
      <c r="A10" s="8"/>
      <c r="B10" s="31"/>
      <c r="F10" s="17"/>
      <c r="G10" s="99"/>
    </row>
    <row r="11" ht="19.5" customHeight="1">
      <c r="A11" s="8"/>
      <c r="B11" s="32"/>
      <c r="C11" s="33"/>
      <c r="D11" s="33"/>
      <c r="E11" s="33"/>
      <c r="F11" s="34"/>
    </row>
    <row r="12" ht="19.5" customHeight="1">
      <c r="A12" s="8"/>
      <c r="B12" s="24"/>
      <c r="C12" s="24"/>
      <c r="D12" s="24"/>
      <c r="E12" s="24"/>
      <c r="F12" s="24"/>
    </row>
    <row r="13" ht="19.5" customHeight="1">
      <c r="B13" s="144" t="s">
        <v>143</v>
      </c>
      <c r="C13" s="29"/>
      <c r="D13" s="29"/>
      <c r="E13" s="29"/>
      <c r="F13" s="30"/>
    </row>
    <row r="14" ht="19.5" customHeight="1">
      <c r="B14" s="32"/>
      <c r="C14" s="33"/>
      <c r="D14" s="33"/>
      <c r="E14" s="33"/>
      <c r="F14" s="34"/>
    </row>
    <row r="15" ht="19.5" customHeight="1">
      <c r="B15" s="10"/>
      <c r="C15" s="16"/>
      <c r="D15" s="53"/>
      <c r="E15" s="53"/>
      <c r="F15" s="8"/>
    </row>
    <row r="16" ht="30.0" customHeight="1">
      <c r="B16" s="145" t="s">
        <v>144</v>
      </c>
      <c r="C16" s="62" t="s">
        <v>145</v>
      </c>
      <c r="D16" s="64" t="s">
        <v>146</v>
      </c>
      <c r="E16" s="64" t="s">
        <v>147</v>
      </c>
      <c r="F16" s="64" t="s">
        <v>148</v>
      </c>
    </row>
    <row r="17" ht="30.0" customHeight="1">
      <c r="B17" s="124" t="str">
        <f>'Intake SOW'!C64&amp;": "&amp;'Intake SOW'!D64</f>
        <v>Division 01: Plans / Permits**</v>
      </c>
      <c r="C17" s="92"/>
      <c r="D17" s="126">
        <f>'Intake SOW'!H64</f>
        <v>0</v>
      </c>
      <c r="E17" s="92"/>
      <c r="F17" s="126" t="str">
        <f t="shared" ref="F17:F39" si="1">IF(ISBLANK(E17), " ", E17-D17)</f>
        <v> </v>
      </c>
      <c r="G17" s="71" t="s">
        <v>55</v>
      </c>
    </row>
    <row r="18" ht="30.0" customHeight="1">
      <c r="B18" s="124" t="str">
        <f>'Intake SOW'!C65&amp;": "&amp;'Intake SOW'!D65</f>
        <v>Division 02: Demolition</v>
      </c>
      <c r="C18" s="92"/>
      <c r="D18" s="126" t="str">
        <f>'Intake SOW'!H65</f>
        <v/>
      </c>
      <c r="E18" s="92"/>
      <c r="F18" s="126" t="str">
        <f t="shared" si="1"/>
        <v> </v>
      </c>
      <c r="G18" s="74"/>
    </row>
    <row r="19" ht="30.0" customHeight="1">
      <c r="B19" s="124" t="str">
        <f>'Intake SOW'!C66&amp;": "&amp;'Intake SOW'!D66</f>
        <v>Division 03: Foundation</v>
      </c>
      <c r="C19" s="92"/>
      <c r="D19" s="146" t="str">
        <f>'Intake SOW'!H66</f>
        <v/>
      </c>
      <c r="E19" s="92"/>
      <c r="F19" s="146" t="str">
        <f t="shared" si="1"/>
        <v> </v>
      </c>
      <c r="G19" s="74"/>
    </row>
    <row r="20" ht="30.0" customHeight="1">
      <c r="B20" s="128" t="str">
        <f>'Intake SOW'!C67&amp;": "&amp;'Intake SOW'!D67</f>
        <v>Division 04: Roof / Gutters</v>
      </c>
      <c r="C20" s="92"/>
      <c r="D20" s="130" t="str">
        <f>'Intake SOW'!H67</f>
        <v/>
      </c>
      <c r="E20" s="92"/>
      <c r="F20" s="130" t="str">
        <f t="shared" si="1"/>
        <v> </v>
      </c>
      <c r="G20" s="80" t="s">
        <v>149</v>
      </c>
    </row>
    <row r="21" ht="30.0" customHeight="1">
      <c r="B21" s="128" t="str">
        <f>'Intake SOW'!C68&amp;": "&amp;'Intake SOW'!D68</f>
        <v>Division 05: Exterior / Siding</v>
      </c>
      <c r="C21" s="92"/>
      <c r="D21" s="130" t="str">
        <f>'Intake SOW'!H68</f>
        <v/>
      </c>
      <c r="E21" s="92"/>
      <c r="F21" s="130" t="str">
        <f t="shared" si="1"/>
        <v> </v>
      </c>
      <c r="G21" s="74"/>
    </row>
    <row r="22" ht="30.0" customHeight="1">
      <c r="B22" s="128" t="str">
        <f>'Intake SOW'!C69&amp;": "&amp;'Intake SOW'!D69</f>
        <v>Division 06: Windows</v>
      </c>
      <c r="C22" s="92"/>
      <c r="D22" s="130" t="str">
        <f>'Intake SOW'!H69</f>
        <v/>
      </c>
      <c r="E22" s="92"/>
      <c r="F22" s="130" t="str">
        <f t="shared" si="1"/>
        <v> </v>
      </c>
      <c r="G22" s="74"/>
    </row>
    <row r="23" ht="30.0" customHeight="1">
      <c r="B23" s="128" t="str">
        <f>'Intake SOW'!C70&amp;": "&amp;'Intake SOW'!D70</f>
        <v>Division 07: Garage / Driveway</v>
      </c>
      <c r="C23" s="92"/>
      <c r="D23" s="130" t="str">
        <f>'Intake SOW'!H70</f>
        <v/>
      </c>
      <c r="E23" s="92"/>
      <c r="F23" s="130" t="str">
        <f t="shared" si="1"/>
        <v> </v>
      </c>
      <c r="G23" s="74"/>
    </row>
    <row r="24" ht="30.0" customHeight="1">
      <c r="B24" s="128" t="str">
        <f>'Intake SOW'!C71&amp;": "&amp;'Intake SOW'!D71</f>
        <v>Division 08: Framing</v>
      </c>
      <c r="C24" s="92"/>
      <c r="D24" s="130" t="str">
        <f>'Intake SOW'!H71</f>
        <v/>
      </c>
      <c r="E24" s="92"/>
      <c r="F24" s="130" t="str">
        <f t="shared" si="1"/>
        <v> </v>
      </c>
      <c r="G24" s="74"/>
    </row>
    <row r="25" ht="30.0" customHeight="1">
      <c r="B25" s="128" t="str">
        <f>'Intake SOW'!C72&amp;": "&amp;'Intake SOW'!D72</f>
        <v>Division 09: Finish Carpentry</v>
      </c>
      <c r="C25" s="92"/>
      <c r="D25" s="130" t="str">
        <f>'Intake SOW'!H72</f>
        <v/>
      </c>
      <c r="E25" s="92"/>
      <c r="F25" s="130" t="str">
        <f t="shared" si="1"/>
        <v> </v>
      </c>
      <c r="G25" s="74"/>
    </row>
    <row r="26" ht="30.0" customHeight="1">
      <c r="B26" s="128" t="str">
        <f>'Intake SOW'!C73&amp;": "&amp;'Intake SOW'!D73</f>
        <v>Division 10: Sheetrock / Insulation</v>
      </c>
      <c r="C26" s="92"/>
      <c r="D26" s="130" t="str">
        <f>'Intake SOW'!H73</f>
        <v/>
      </c>
      <c r="E26" s="92"/>
      <c r="F26" s="130" t="str">
        <f t="shared" si="1"/>
        <v> </v>
      </c>
      <c r="G26" s="74"/>
    </row>
    <row r="27" ht="30.0" customHeight="1">
      <c r="B27" s="128" t="str">
        <f>'Intake SOW'!C74&amp;": "&amp;'Intake SOW'!D74</f>
        <v>Division 11: Interior Paint</v>
      </c>
      <c r="C27" s="92"/>
      <c r="D27" s="130" t="str">
        <f>'Intake SOW'!H74</f>
        <v/>
      </c>
      <c r="E27" s="92"/>
      <c r="F27" s="130" t="str">
        <f t="shared" si="1"/>
        <v> </v>
      </c>
      <c r="G27" s="74"/>
    </row>
    <row r="28" ht="30.0" customHeight="1">
      <c r="B28" s="128" t="str">
        <f>'Intake SOW'!C75&amp;": "&amp;'Intake SOW'!D75</f>
        <v>Division 12: Flooring</v>
      </c>
      <c r="C28" s="92"/>
      <c r="D28" s="130" t="str">
        <f>'Intake SOW'!H75</f>
        <v/>
      </c>
      <c r="E28" s="92"/>
      <c r="F28" s="130" t="str">
        <f t="shared" si="1"/>
        <v> </v>
      </c>
      <c r="G28" s="74"/>
    </row>
    <row r="29" ht="30.0" customHeight="1">
      <c r="B29" s="128" t="str">
        <f>'Intake SOW'!C76&amp;": "&amp;'Intake SOW'!D76</f>
        <v>Division 13: Kitchen</v>
      </c>
      <c r="C29" s="92"/>
      <c r="D29" s="130" t="str">
        <f>'Intake SOW'!H76</f>
        <v/>
      </c>
      <c r="E29" s="92"/>
      <c r="F29" s="130" t="str">
        <f t="shared" si="1"/>
        <v> </v>
      </c>
      <c r="G29" s="74"/>
    </row>
    <row r="30" ht="30.0" customHeight="1">
      <c r="B30" s="128" t="str">
        <f>'Intake SOW'!C77&amp;": "&amp;'Intake SOW'!D77</f>
        <v>Division 14: Bathrooms</v>
      </c>
      <c r="C30" s="92"/>
      <c r="D30" s="130" t="str">
        <f>'Intake SOW'!H77</f>
        <v/>
      </c>
      <c r="E30" s="92"/>
      <c r="F30" s="130" t="str">
        <f t="shared" si="1"/>
        <v> </v>
      </c>
      <c r="G30" s="74"/>
    </row>
    <row r="31" ht="30.0" customHeight="1">
      <c r="B31" s="128" t="str">
        <f>'Intake SOW'!C78&amp;": "&amp;'Intake SOW'!D78</f>
        <v>Division 15: Plumbing Work</v>
      </c>
      <c r="C31" s="92"/>
      <c r="D31" s="130" t="str">
        <f>'Intake SOW'!H78</f>
        <v/>
      </c>
      <c r="E31" s="92"/>
      <c r="F31" s="130" t="str">
        <f t="shared" si="1"/>
        <v> </v>
      </c>
      <c r="G31" s="74"/>
    </row>
    <row r="32" ht="30.0" customHeight="1">
      <c r="B32" s="128" t="str">
        <f>'Intake SOW'!C79&amp;": "&amp;'Intake SOW'!D79</f>
        <v>Division 16: Electrical Work</v>
      </c>
      <c r="C32" s="92"/>
      <c r="D32" s="130" t="str">
        <f>'Intake SOW'!H79</f>
        <v/>
      </c>
      <c r="E32" s="92"/>
      <c r="F32" s="130" t="str">
        <f t="shared" si="1"/>
        <v> </v>
      </c>
      <c r="G32" s="74"/>
    </row>
    <row r="33" ht="30.0" customHeight="1">
      <c r="B33" s="128" t="str">
        <f>'Intake SOW'!C80&amp;": "&amp;'Intake SOW'!D80</f>
        <v>Division 17: HVAC Work</v>
      </c>
      <c r="C33" s="92"/>
      <c r="D33" s="130" t="str">
        <f>'Intake SOW'!H80</f>
        <v/>
      </c>
      <c r="E33" s="92"/>
      <c r="F33" s="130" t="str">
        <f t="shared" si="1"/>
        <v> </v>
      </c>
      <c r="G33" s="74"/>
    </row>
    <row r="34" ht="30.0" customHeight="1">
      <c r="B34" s="128" t="str">
        <f>'Intake SOW'!C81&amp;": "&amp;'Intake SOW'!D81</f>
        <v>Division 18: Appliances</v>
      </c>
      <c r="C34" s="92"/>
      <c r="D34" s="130" t="str">
        <f>'Intake SOW'!H81</f>
        <v/>
      </c>
      <c r="E34" s="92"/>
      <c r="F34" s="130" t="str">
        <f t="shared" si="1"/>
        <v> </v>
      </c>
      <c r="G34" s="74"/>
    </row>
    <row r="35" ht="30.0" customHeight="1">
      <c r="B35" s="128" t="str">
        <f>'Intake SOW'!C82&amp;": "&amp;'Intake SOW'!D82</f>
        <v>Division 19: Yard / Landscaping</v>
      </c>
      <c r="C35" s="92"/>
      <c r="D35" s="130" t="str">
        <f>'Intake SOW'!H82</f>
        <v/>
      </c>
      <c r="E35" s="92"/>
      <c r="F35" s="130" t="str">
        <f t="shared" si="1"/>
        <v> </v>
      </c>
      <c r="G35" s="74"/>
    </row>
    <row r="36" ht="30.0" customHeight="1">
      <c r="B36" s="128" t="str">
        <f>'Intake SOW'!C83&amp;": "&amp;'Intake SOW'!D83</f>
        <v>Division 20: Basement Finishes</v>
      </c>
      <c r="C36" s="92"/>
      <c r="D36" s="130" t="str">
        <f>'Intake SOW'!H83</f>
        <v/>
      </c>
      <c r="E36" s="92"/>
      <c r="F36" s="130" t="str">
        <f t="shared" si="1"/>
        <v> </v>
      </c>
      <c r="G36" s="74"/>
    </row>
    <row r="37" ht="30.0" customHeight="1">
      <c r="B37" s="128" t="str">
        <f>'Intake SOW'!C84&amp;": "&amp;'Intake SOW'!D84</f>
        <v>Division 21: Trim </v>
      </c>
      <c r="C37" s="92"/>
      <c r="D37" s="147" t="str">
        <f>'Intake SOW'!H84</f>
        <v/>
      </c>
      <c r="E37" s="92"/>
      <c r="F37" s="147" t="str">
        <f t="shared" si="1"/>
        <v> </v>
      </c>
      <c r="G37" s="74"/>
    </row>
    <row r="38" ht="30.0" customHeight="1">
      <c r="B38" s="128" t="str">
        <f>'Intake SOW'!C85&amp;": "&amp;'Intake SOW'!D85</f>
        <v>Division 22: Dumpster + clean</v>
      </c>
      <c r="C38" s="92"/>
      <c r="D38" s="130" t="str">
        <f>'Intake SOW'!H85</f>
        <v/>
      </c>
      <c r="E38" s="92"/>
      <c r="F38" s="130" t="str">
        <f t="shared" si="1"/>
        <v> </v>
      </c>
      <c r="G38" s="74"/>
    </row>
    <row r="39" ht="30.0" customHeight="1">
      <c r="B39" s="148" t="str">
        <f>'Intake SOW'!E86</f>
        <v>Contingency*</v>
      </c>
      <c r="C39" s="92"/>
      <c r="D39" s="149">
        <f>'Intake SOW'!H86</f>
        <v>0</v>
      </c>
      <c r="E39" s="92">
        <f>D39</f>
        <v>0</v>
      </c>
      <c r="F39" s="150">
        <f t="shared" si="1"/>
        <v>0</v>
      </c>
    </row>
    <row r="40" ht="30.0" customHeight="1">
      <c r="B40" s="8"/>
      <c r="C40" s="151" t="s">
        <v>150</v>
      </c>
      <c r="D40" s="152">
        <f t="shared" ref="D40:F40" si="2">SUM(D17:D39)</f>
        <v>0</v>
      </c>
      <c r="E40" s="152">
        <f t="shared" si="2"/>
        <v>0</v>
      </c>
      <c r="F40" s="152">
        <f t="shared" si="2"/>
        <v>0</v>
      </c>
    </row>
    <row r="41" ht="19.5" customHeight="1">
      <c r="B41" s="8"/>
      <c r="C41" s="8"/>
      <c r="D41" s="8"/>
      <c r="E41" s="8"/>
      <c r="F41" s="8"/>
    </row>
    <row r="42" ht="19.5" customHeight="1">
      <c r="B42" s="153" t="s">
        <v>151</v>
      </c>
      <c r="C42" s="5"/>
      <c r="D42" s="5"/>
      <c r="E42" s="5"/>
      <c r="F42" s="6"/>
    </row>
    <row r="43" ht="15.0" customHeight="1"/>
    <row r="44" ht="15.0" customHeight="1"/>
    <row r="45" ht="15.0"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G20:G38"/>
    <mergeCell ref="B42:F42"/>
    <mergeCell ref="A1:G1"/>
    <mergeCell ref="A2:G2"/>
    <mergeCell ref="C3:F3"/>
    <mergeCell ref="B5:F7"/>
    <mergeCell ref="B9:F11"/>
    <mergeCell ref="B13:F14"/>
    <mergeCell ref="G17:G19"/>
  </mergeCells>
  <printOptions/>
  <pageMargins bottom="0.75" footer="0.0" header="0.0" left="0.7" right="0.7" top="0.75"/>
  <pageSetup fitToHeight="0" orientation="portrait"/>
  <drawing r:id="rId1"/>
</worksheet>
</file>